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Daten\Kochen\HKZ\2. Rezepte\2017\"/>
    </mc:Choice>
  </mc:AlternateContent>
  <bookViews>
    <workbookView xWindow="0" yWindow="0" windowWidth="28800" windowHeight="12435" tabRatio="884"/>
  </bookViews>
  <sheets>
    <sheet name="Menu" sheetId="50625" r:id="rId1"/>
    <sheet name="Pfanne 1" sheetId="50616" r:id="rId2"/>
    <sheet name="Pfanne 2" sheetId="50619" r:id="rId3"/>
    <sheet name="Pfanne 3" sheetId="50620" r:id="rId4"/>
    <sheet name="Pfanne 4" sheetId="50626" r:id="rId5"/>
    <sheet name="Pfanne 5" sheetId="50628" r:id="rId6"/>
    <sheet name="Dessert" sheetId="50621" r:id="rId7"/>
    <sheet name="Diverses" sheetId="50629" r:id="rId8"/>
    <sheet name="Einkaufsliste" sheetId="50622" r:id="rId9"/>
  </sheets>
  <definedNames>
    <definedName name="_xlnm.Print_Area" localSheetId="6">Dessert!$A$1:$F$29</definedName>
    <definedName name="_xlnm.Print_Area" localSheetId="7">Diverses!$A$1:$F$27</definedName>
    <definedName name="_xlnm.Print_Area" localSheetId="8">Einkaufsliste!$A$1:$E$129</definedName>
    <definedName name="_xlnm.Print_Area" localSheetId="0">Menu!$A$1:$B$21</definedName>
    <definedName name="_xlnm.Print_Area" localSheetId="1">'Pfanne 1'!$A$1:$F$32</definedName>
    <definedName name="_xlnm.Print_Area" localSheetId="2">'Pfanne 2'!$A$1:$F$32</definedName>
    <definedName name="_xlnm.Print_Area" localSheetId="3">'Pfanne 3'!$A$1:$F$32</definedName>
    <definedName name="_xlnm.Print_Area" localSheetId="4">'Pfanne 4'!$A$1:$F$32</definedName>
    <definedName name="_xlnm.Print_Area" localSheetId="5">'Pfanne 5'!$A$1:$F$32</definedName>
  </definedNames>
  <calcPr calcId="152511"/>
</workbook>
</file>

<file path=xl/calcChain.xml><?xml version="1.0" encoding="utf-8"?>
<calcChain xmlns="http://schemas.openxmlformats.org/spreadsheetml/2006/main">
  <c r="J7" i="50616" l="1"/>
  <c r="J10" i="50620" l="1"/>
  <c r="J7" i="50620"/>
  <c r="J9" i="50620"/>
  <c r="J13" i="50620"/>
  <c r="F2" i="50616" l="1"/>
  <c r="F2" i="50619"/>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112" i="50622" s="1"/>
  <c r="A2" i="50621"/>
  <c r="A2" i="50628"/>
  <c r="A7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J19" i="50616"/>
  <c r="J15" i="50619"/>
  <c r="J16" i="50619"/>
  <c r="J17" i="50619"/>
  <c r="A17" i="50619" s="1"/>
  <c r="F17" i="50619" s="1"/>
  <c r="J18" i="50619"/>
  <c r="A18" i="50619" s="1"/>
  <c r="F18" i="50619" s="1"/>
  <c r="J19" i="50619"/>
  <c r="A19" i="50619" s="1"/>
  <c r="F19" i="50619" s="1"/>
  <c r="B108" i="50622"/>
  <c r="C108" i="50622"/>
  <c r="B130" i="50622"/>
  <c r="C130"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C16" i="50622"/>
  <c r="C17" i="50622"/>
  <c r="F1" i="50621"/>
  <c r="D1" i="50622" s="1"/>
  <c r="J20" i="50619"/>
  <c r="A20" i="50619" s="1"/>
  <c r="F20" i="50619" s="1"/>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8"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13" i="50620" l="1"/>
  <c r="F13" i="50620" s="1"/>
  <c r="A7" i="50620"/>
  <c r="F7" i="50620" s="1"/>
  <c r="A9" i="50620"/>
  <c r="F9" i="50620" s="1"/>
  <c r="A10" i="50620"/>
  <c r="F10" i="50620" s="1"/>
  <c r="A8" i="50620"/>
  <c r="A8" i="50626"/>
  <c r="F8" i="50626" s="1"/>
  <c r="A10" i="50626"/>
  <c r="A64" i="50622" s="1"/>
  <c r="A13" i="50626"/>
  <c r="F13" i="50626" s="1"/>
  <c r="A9" i="50626"/>
  <c r="A63" i="50622" s="1"/>
  <c r="A14" i="50626"/>
  <c r="A68" i="50622" s="1"/>
  <c r="A12" i="50621"/>
  <c r="A102" i="50622" s="1"/>
  <c r="A4" i="50621"/>
  <c r="A94" i="50622" s="1"/>
  <c r="A11" i="50620"/>
  <c r="F11" i="50620" s="1"/>
  <c r="A36" i="50622"/>
  <c r="A15" i="50621"/>
  <c r="F15" i="50621" s="1"/>
  <c r="A6" i="50626"/>
  <c r="F6" i="50626" s="1"/>
  <c r="A16" i="50620"/>
  <c r="A52" i="50622" s="1"/>
  <c r="A11" i="50626"/>
  <c r="A65" i="50622" s="1"/>
  <c r="A4" i="50626"/>
  <c r="A58" i="50622" s="1"/>
  <c r="A18" i="50621"/>
  <c r="A108" i="50622" s="1"/>
  <c r="A11" i="50621"/>
  <c r="A101" i="50622" s="1"/>
  <c r="A7" i="50621"/>
  <c r="A97" i="50622" s="1"/>
  <c r="A16" i="50626"/>
  <c r="F16" i="50626" s="1"/>
  <c r="A12" i="50626"/>
  <c r="A66" i="50622" s="1"/>
  <c r="A6" i="50620"/>
  <c r="F6" i="50620" s="1"/>
  <c r="A13" i="50621"/>
  <c r="F13" i="50621" s="1"/>
  <c r="A10" i="50619"/>
  <c r="A28" i="50622" s="1"/>
  <c r="A6" i="50621"/>
  <c r="A96" i="50622" s="1"/>
  <c r="A5" i="50621"/>
  <c r="A95" i="50622" s="1"/>
  <c r="A17" i="50621"/>
  <c r="F17" i="50621" s="1"/>
  <c r="A10" i="50621"/>
  <c r="A100" i="50622" s="1"/>
  <c r="A13" i="50619"/>
  <c r="A31" i="50622" s="1"/>
  <c r="A16" i="50621"/>
  <c r="A106" i="50622" s="1"/>
  <c r="A5" i="50619"/>
  <c r="A23" i="50622" s="1"/>
  <c r="A20" i="50626"/>
  <c r="A18" i="50626"/>
  <c r="A19" i="50626"/>
  <c r="A15" i="50626"/>
  <c r="A12" i="50619"/>
  <c r="F12" i="50619" s="1"/>
  <c r="A14" i="50619"/>
  <c r="A32" i="50622" s="1"/>
  <c r="A12" i="50620"/>
  <c r="F12" i="50620" s="1"/>
  <c r="A18" i="50620"/>
  <c r="F18" i="50620" s="1"/>
  <c r="A19" i="50620"/>
  <c r="F19" i="50620" s="1"/>
  <c r="A17" i="50620"/>
  <c r="F17" i="50620" s="1"/>
  <c r="A5" i="50626"/>
  <c r="A14" i="50621"/>
  <c r="A104" i="50622" s="1"/>
  <c r="A8" i="50621"/>
  <c r="A98" i="50622" s="1"/>
  <c r="A17" i="50626"/>
  <c r="A7" i="50626"/>
  <c r="A61" i="50622" s="1"/>
  <c r="A38" i="50622"/>
  <c r="A19" i="50621"/>
  <c r="A20" i="50621"/>
  <c r="A9" i="50619"/>
  <c r="A11" i="50619"/>
  <c r="F11" i="50619" s="1"/>
  <c r="A20" i="50620"/>
  <c r="A56" i="50622" s="1"/>
  <c r="A4" i="50619"/>
  <c r="F4" i="50619" s="1"/>
  <c r="A7" i="50619"/>
  <c r="A25" i="50622" s="1"/>
  <c r="A14" i="50620"/>
  <c r="F14" i="50620" s="1"/>
  <c r="A15" i="50620"/>
  <c r="F15" i="50620" s="1"/>
  <c r="A6" i="50619"/>
  <c r="A4" i="50620"/>
  <c r="A5" i="50620"/>
  <c r="A15" i="50619"/>
  <c r="A8" i="50619"/>
  <c r="A16" i="50619"/>
  <c r="A9" i="50621"/>
  <c r="F9" i="50621" s="1"/>
  <c r="A44" i="50622" l="1"/>
  <c r="F8" i="50620"/>
  <c r="A49" i="50622"/>
  <c r="F10" i="50626"/>
  <c r="A47" i="50622"/>
  <c r="F14" i="50626"/>
  <c r="F9" i="50626"/>
  <c r="F4" i="50621"/>
  <c r="A62" i="50622"/>
  <c r="A67" i="50622"/>
  <c r="A60" i="50622"/>
  <c r="F12" i="50621"/>
  <c r="A37" i="50622"/>
  <c r="A105" i="50622"/>
  <c r="F16" i="50620"/>
  <c r="F14" i="50621"/>
  <c r="F11" i="50626"/>
  <c r="A103" i="50622"/>
  <c r="F7" i="50621"/>
  <c r="F11" i="50621"/>
  <c r="F4" i="50626"/>
  <c r="F12" i="50626"/>
  <c r="A54" i="50622"/>
  <c r="A30" i="50622"/>
  <c r="A70" i="50622"/>
  <c r="A22" i="50622"/>
  <c r="F18" i="50621"/>
  <c r="A43" i="50622"/>
  <c r="F5" i="50619"/>
  <c r="A42" i="50622"/>
  <c r="A46" i="50622"/>
  <c r="A107" i="50622"/>
  <c r="F10" i="50621"/>
  <c r="F14" i="50619"/>
  <c r="F10" i="50619"/>
  <c r="A29" i="50622"/>
  <c r="F5" i="50621"/>
  <c r="A48" i="50622"/>
  <c r="F16" i="50621"/>
  <c r="F6" i="50621"/>
  <c r="F7" i="50626"/>
  <c r="F20" i="50626"/>
  <c r="A74" i="50622"/>
  <c r="A55" i="50622"/>
  <c r="F20" i="50620"/>
  <c r="A99" i="50622"/>
  <c r="F8" i="50621"/>
  <c r="A69" i="50622"/>
  <c r="F15" i="50626"/>
  <c r="F13" i="50619"/>
  <c r="A59" i="50622"/>
  <c r="F5" i="50626"/>
  <c r="F19" i="50626"/>
  <c r="A73" i="50622"/>
  <c r="F18" i="50626"/>
  <c r="A72" i="50622"/>
  <c r="F20" i="50621"/>
  <c r="A110" i="50622"/>
  <c r="F19" i="50621"/>
  <c r="A109" i="50622"/>
  <c r="A35" i="50622"/>
  <c r="A71" i="50622"/>
  <c r="F17" i="50626"/>
  <c r="A50" i="50622"/>
  <c r="F6" i="50619"/>
  <c r="A24" i="50622"/>
  <c r="A51" i="50622"/>
  <c r="A27" i="50622"/>
  <c r="F9" i="50619"/>
  <c r="F7" i="50619"/>
  <c r="A34" i="50622"/>
  <c r="F16" i="50619"/>
  <c r="F8" i="50619"/>
  <c r="A26" i="50622"/>
  <c r="A45" i="50622"/>
  <c r="A53" i="50622"/>
  <c r="F5" i="50620"/>
  <c r="A41" i="50622"/>
  <c r="A40" i="50622"/>
  <c r="F4" i="50620"/>
  <c r="A33" i="50622"/>
  <c r="F15" i="50619"/>
  <c r="A18" i="50616"/>
  <c r="F18" i="50616" s="1"/>
  <c r="A12" i="50616"/>
  <c r="F12" i="50616" s="1"/>
  <c r="A10" i="50616"/>
  <c r="F10" i="50616" s="1"/>
  <c r="A9" i="50616"/>
  <c r="F9" i="50616" s="1"/>
  <c r="A7" i="50616"/>
  <c r="F7" i="50616" s="1"/>
  <c r="A13" i="50616"/>
  <c r="F13" i="50616" s="1"/>
  <c r="A17" i="50616"/>
  <c r="F17" i="50616" s="1"/>
  <c r="A6" i="50616"/>
  <c r="A6" i="50622" s="1"/>
  <c r="A16" i="50616"/>
  <c r="A16" i="50622" s="1"/>
  <c r="A4" i="50616"/>
  <c r="A4" i="50622" s="1"/>
  <c r="A8" i="50616"/>
  <c r="A8" i="50622" s="1"/>
  <c r="A15" i="50616"/>
  <c r="F15" i="50616" s="1"/>
  <c r="A19" i="50616"/>
  <c r="A19" i="50622" s="1"/>
  <c r="A20" i="50616"/>
  <c r="A20" i="50622" s="1"/>
  <c r="A5" i="50616"/>
  <c r="F5" i="50616" s="1"/>
  <c r="A11" i="50616"/>
  <c r="A11" i="50622" s="1"/>
  <c r="A14" i="50616"/>
  <c r="F14" i="50616" s="1"/>
  <c r="A10" i="50622" l="1"/>
  <c r="F19" i="50616"/>
  <c r="F20" i="50616"/>
  <c r="F16" i="50616"/>
  <c r="A14" i="50622"/>
  <c r="A13" i="50622"/>
  <c r="F4" i="50616"/>
  <c r="A7" i="50622"/>
  <c r="A5" i="50622"/>
  <c r="F8" i="50616"/>
  <c r="A17" i="50622"/>
  <c r="A18" i="50622"/>
  <c r="A12" i="50622"/>
  <c r="A15" i="50622"/>
  <c r="F6" i="50616"/>
  <c r="A9" i="50622"/>
  <c r="F11" i="50616"/>
</calcChain>
</file>

<file path=xl/sharedStrings.xml><?xml version="1.0" encoding="utf-8"?>
<sst xmlns="http://schemas.openxmlformats.org/spreadsheetml/2006/main" count="269" uniqueCount="119">
  <si>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</si>
  <si>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</si>
  <si>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</si>
  <si>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</si>
  <si>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</si>
  <si>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</si>
  <si>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</si>
  <si>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</si>
  <si>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</si>
  <si>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</si>
  <si>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</si>
  <si>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</si>
  <si>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</si>
  <si>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</si>
  <si>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</si>
  <si>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</si>
  <si>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</si>
  <si>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</si>
  <si>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</si>
  <si>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</si>
  <si>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</si>
  <si>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</si>
  <si>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</si>
  <si>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</si>
  <si>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</si>
  <si>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</si>
  <si>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</si>
  <si>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</si>
  <si>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</si>
  <si>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</si>
  <si>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</si>
  <si>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</si>
  <si>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</si>
  <si>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</si>
  <si>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Diverses</t>
  </si>
  <si>
    <t>Hobby-Küche Zug</t>
  </si>
  <si>
    <t xml:space="preserve">      </t>
  </si>
  <si>
    <t>Pfanne 1</t>
  </si>
  <si>
    <t>Pfanne 2</t>
  </si>
  <si>
    <t>Pfanne 3</t>
  </si>
  <si>
    <t>Pfanne 4</t>
  </si>
  <si>
    <t>Pfanne 5</t>
  </si>
  <si>
    <t>Hähnchenspiesse mit Erdnusssauce</t>
  </si>
  <si>
    <t>Rindfleisch nach Szechuan Art</t>
  </si>
  <si>
    <t>Gebratene Nudeln</t>
  </si>
  <si>
    <t>Chinesisches Gemüse</t>
  </si>
  <si>
    <t>Gebackene Banane mit Honig</t>
  </si>
  <si>
    <t>D</t>
  </si>
  <si>
    <t>Für die Marinade:</t>
  </si>
  <si>
    <t>Currypaste, rot</t>
  </si>
  <si>
    <t>Honig, flüssig</t>
  </si>
  <si>
    <t>Sojasauce</t>
  </si>
  <si>
    <t>Für die Sauce:</t>
  </si>
  <si>
    <t>Chilisauce, süß-scharf, für Hühnchen</t>
  </si>
  <si>
    <t>Erdnussbutter, ohne Stücke</t>
  </si>
  <si>
    <t>Milch</t>
  </si>
  <si>
    <t>Hähnchenbrustfilets der Länge nach halbieren und dann in dünne Scheiben schneiden. Aus einem Filet erhält man etwa 6-7 Scheiben. Das Fleisch wellenförmig auf die Spieße stecken.</t>
  </si>
  <si>
    <t>Aus Currypaste, Honig, Öl und 1 EL Sojasauce eine Marinade zubereiten und die Spieße damit einpinseln. Mind. 1 Stunde ziehen lassen.</t>
  </si>
  <si>
    <t>Ofen vorheizen auf 200 Grad Umluft.</t>
  </si>
  <si>
    <t>Die Spieße auf einem mit Backpapier belegten Backblech verteilen, die Enden der Spieße sollten ein wenig über den Rand gelegt werden, damit sie nicht mit der Marinade in Berührung kommen, brennt sonst an.</t>
  </si>
  <si>
    <t>Auf der mittleren Schiene dann von jeder Seite 8 Min. braten.</t>
  </si>
  <si>
    <t>Für 40 Spieße werden 2 Bratdurchgänge benötigt, es passen etwa 20 Stück auf 1 Blech.</t>
  </si>
  <si>
    <t>Die gebratenen Spieße herausnehmen und am besten über Kopf in einer Schüssel abtropfen lassen.</t>
  </si>
  <si>
    <t>Für die Sauce die Chilisauce, Erdnussbutter, 1 EL Sojasauce und die Milch mit einem Handrührgerät vermengen. Je flüssiger die Sauce werden soll, umso mehr Milch gibt man hinzu.</t>
  </si>
  <si>
    <t>Die Spieße dann von beiden Seiten mit der Sauce einstreichen.</t>
  </si>
  <si>
    <t>Passt super zu einem kalten Buffet, für weniger Personen mit z.B. einem Salat als Hauptgericht oder auch als Vorspeise.</t>
  </si>
  <si>
    <t>Hähnchenbrustfilets</t>
  </si>
  <si>
    <t>Rindshuft</t>
  </si>
  <si>
    <t>Chilischoten</t>
  </si>
  <si>
    <t>Frühlingszwiebeln</t>
  </si>
  <si>
    <t>Knoblauchzehen</t>
  </si>
  <si>
    <t>Bambussprossen à 230 g</t>
  </si>
  <si>
    <t>Maisstärke</t>
  </si>
  <si>
    <t>starke Rindsbouillon</t>
  </si>
  <si>
    <t>St</t>
  </si>
  <si>
    <t>Dose</t>
  </si>
  <si>
    <t>Dl</t>
  </si>
  <si>
    <t>Fleisch in ca. 5 cm lange, 1 cm breite Streifen schneiden. Mit Sojasauce mischen. Chilis halbieren, entkernen und in Streifen, Zwiebeln in Stücke, Knoblauch in Scheiben schneiden. Bambussprossen abgiessen. Maisstärke mit wenig Wasser anrühren. Fleisch aus der Sojasauce heben. Abtropfen lassen, Sauce auffangen. Fleisch im Öl kurz anbraten. Chilis, Zwiebeln, Knoblauch und Bambussprossen dazugeben. Alles ca. 2 Minuten braten. Aufgefangene Sojasauce, Bouillon und Zucker dazugeben. Aufkochen, Maisstärke dazugiessen, Sauce sämig einkochen lassen. Dazu passen China-Nudeln.</t>
  </si>
  <si>
    <t>chinesische Eiernudeln, gekocht</t>
  </si>
  <si>
    <t>Sambal Oelek</t>
  </si>
  <si>
    <t>Paprikapulver</t>
  </si>
  <si>
    <t>Curry</t>
  </si>
  <si>
    <t xml:space="preserve">Geflügelfleisch </t>
  </si>
  <si>
    <t>Man verwendet hier bereits gekochte Nudeln.</t>
  </si>
  <si>
    <t>Das Fleisch in feine Streifen schneiden und mit Sojasoße und Sambal Oelek vorwürzen. 5 EL Öl und 1 TL Sojasoße vermischen und in einen Wok oder eine Pfanne geben. Das Fleisch anbraten und dann die Sprossen dazugeben. Kurz danach die Nudeln zugeben. Ca. 5 Minuten weiter braten lassen und regelmäßig wenden. Zum Schluss mit den angegebenen Gewürzen nach Geschmack würzen.</t>
  </si>
  <si>
    <t>Stangensellerie</t>
  </si>
  <si>
    <t>rote Peperoni</t>
  </si>
  <si>
    <t>Rüebli</t>
  </si>
  <si>
    <t>Scheiben frischer Ingwer, gequetscht</t>
  </si>
  <si>
    <t>Knoblauchzehe, gequetscht</t>
  </si>
  <si>
    <t>tiefgekühlte Kefen</t>
  </si>
  <si>
    <t>Lauch, in feinen Streifen</t>
  </si>
  <si>
    <t>Austernsauce</t>
  </si>
  <si>
    <t>Maizena</t>
  </si>
  <si>
    <t>Wasser</t>
  </si>
  <si>
    <t>kleine Frühlingszwiebeln, in Kronen, für die Garnitur</t>
  </si>
  <si>
    <t>DL</t>
  </si>
  <si>
    <t>Alle Zutaten bis und mit Rüebli in feine Streifen schneiden. Ingwer, Knoblauch und Pfeffer im Wok oder in einer grossen Bratpfanne im heissen Öl rösten, herausnehmen. Gemüse hineingeben, ca. 3 Min. rührbraten. Kefen beifügen, ca. 1 Min. weiter rührbraten. Lauch beigeben, nochmals 1 Min. rührbraten. Bouillon, Sojasauce und Austernsauce zugeben, Gemüse ca. 4 Min. köcheln. Maizena mit dem Wasser anrühren, dazugiessen, ca. 2 Min.weiterköcheln, bis die Sauce gebunden ist, sofort anrichten, garnieren</t>
  </si>
  <si>
    <t>Für den Teig:</t>
  </si>
  <si>
    <t>Mehl</t>
  </si>
  <si>
    <t>Backpulver</t>
  </si>
  <si>
    <t xml:space="preserve">Salz </t>
  </si>
  <si>
    <t xml:space="preserve">Wasser </t>
  </si>
  <si>
    <t>Öl, zum Ausbacken</t>
  </si>
  <si>
    <t>Honig, nach Belieben</t>
  </si>
  <si>
    <t>Prise</t>
  </si>
  <si>
    <t>Bananen</t>
  </si>
  <si>
    <t>Mehl, Backpulver, Salz und Zucker in einer kleinen Schüssel vermischen, Wasser dazugeben und zu einem dickflüssigen Teig verrühren (Wasser kann auch um 1-2 EL varieren, je nach Mehltyp).</t>
  </si>
  <si>
    <t>Die Bananen in dicke Scheiben schneiden und stückweise durch den Teig ziehen und direkt danach in die Pfanne oder Fritteuse mit heißem Öl geben und ca. 2 Min frittieren, bis sie goldbraun sind.</t>
  </si>
  <si>
    <t>Anschließend kurz auf Küchenpapier abtropfen lassen, dann auf Teller und mit Honig beträufeln und genießen.</t>
  </si>
  <si>
    <t>Wie beim Chinesen um die Ecke, einfach lecker.</t>
  </si>
  <si>
    <t xml:space="preserve">Vanille Glace </t>
  </si>
  <si>
    <t>Distelöl</t>
  </si>
  <si>
    <t>Rohzucker</t>
  </si>
  <si>
    <t xml:space="preserve">Sojasprossen </t>
  </si>
  <si>
    <t>Diestelöl</t>
  </si>
  <si>
    <t>Pfeffer</t>
  </si>
  <si>
    <t>Gemüsebouillon</t>
  </si>
  <si>
    <t xml:space="preserve">    China</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</si>
</sst>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0.0"/>
  </numFmts>
  <fonts count="26"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b/>
      <i/>
      <sz val="26"/>
      <name val="Arial"/>
      <family val="2"/>
    </font>
    <font>
      <sz val="12"/>
      <color rgb="FF222222"/>
      <name val="Arial"/>
      <family val="2"/>
    </font>
    <font>
      <i/>
      <sz val="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style="hair">
        <color auto="1"/>
      </top>
      <bottom style="hair">
        <color auto="1"/>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s>
  <cellStyleXfs count="5">
    <xf numFmtId="0" fontId="0" fillId="0" borderId="0"/>
    <xf numFmtId="43" fontId="2" fillId="0" borderId="0" applyFont="0" applyFill="0" applyBorder="0" applyAlignment="0" applyProtection="0"/>
    <xf numFmtId="0" fontId="20" fillId="0" borderId="0" applyNumberFormat="0" applyFill="0" applyBorder="0" applyAlignment="0" applyProtection="0"/>
    <xf numFmtId="0" fontId="6" fillId="0" borderId="0"/>
    <xf numFmtId="0" fontId="5" fillId="0" borderId="0"/>
  </cellStyleXfs>
  <cellXfs count="222">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4" applyNumberFormat="1" applyFont="1" applyFill="1" applyBorder="1" applyAlignment="1">
      <alignment horizontal="left" vertical="center"/>
    </xf>
    <xf numFmtId="169" fontId="12" fillId="0" borderId="1" xfId="4" applyNumberFormat="1" applyFont="1" applyFill="1" applyBorder="1" applyAlignment="1">
      <alignment horizontal="center" vertical="center"/>
    </xf>
    <xf numFmtId="0" fontId="12" fillId="3" borderId="2" xfId="4"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0" fontId="20" fillId="0" borderId="0" xfId="2"/>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7" fillId="0" borderId="1" xfId="0" applyFont="1" applyBorder="1" applyAlignment="1">
      <alignment vertical="center"/>
    </xf>
    <xf numFmtId="0" fontId="12" fillId="0" borderId="9" xfId="0" applyFont="1" applyBorder="1" applyAlignment="1">
      <alignment horizontal="center"/>
    </xf>
    <xf numFmtId="0" fontId="3" fillId="0" borderId="0" xfId="0" applyFont="1" applyAlignment="1">
      <alignment horizontal="left" vertical="center"/>
    </xf>
    <xf numFmtId="166" fontId="18" fillId="6" borderId="0" xfId="0" applyNumberFormat="1" applyFont="1" applyFill="1" applyAlignment="1">
      <alignment horizontal="center" vertical="center"/>
    </xf>
    <xf numFmtId="0" fontId="19" fillId="0" borderId="0" xfId="0" applyFont="1" applyAlignment="1">
      <alignment horizontal="center"/>
    </xf>
    <xf numFmtId="0" fontId="18" fillId="6" borderId="0" xfId="0" applyFont="1" applyFill="1" applyAlignment="1">
      <alignment horizontal="center" vertical="center" wrapText="1"/>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1" fillId="0" borderId="0" xfId="0" applyFont="1" applyAlignment="1">
      <alignment horizontal="left" vertical="center"/>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5" fillId="0" borderId="7" xfId="0" applyFont="1" applyFill="1" applyBorder="1" applyAlignment="1">
      <alignment horizontal="left" vertical="center"/>
    </xf>
    <xf numFmtId="0" fontId="12" fillId="0" borderId="15" xfId="0" applyFont="1" applyFill="1" applyBorder="1" applyAlignment="1">
      <alignment horizontal="center"/>
    </xf>
    <xf numFmtId="43" fontId="12" fillId="0" borderId="15" xfId="1" applyFont="1" applyFill="1" applyBorder="1" applyAlignment="1">
      <alignment horizontal="center"/>
    </xf>
    <xf numFmtId="43" fontId="12" fillId="0" borderId="18" xfId="1" applyFont="1" applyFill="1" applyBorder="1" applyAlignment="1">
      <alignment horizontal="center"/>
    </xf>
    <xf numFmtId="14" fontId="10" fillId="0" borderId="2" xfId="0" applyNumberFormat="1" applyFont="1" applyBorder="1" applyAlignment="1">
      <alignment horizontal="center" vertical="center"/>
    </xf>
    <xf numFmtId="164" fontId="10" fillId="5" borderId="12" xfId="1" applyNumberFormat="1" applyFont="1" applyFill="1" applyBorder="1" applyAlignment="1">
      <alignment horizontal="center"/>
    </xf>
    <xf numFmtId="2" fontId="10" fillId="5" borderId="16" xfId="1" applyNumberFormat="1" applyFont="1" applyFill="1" applyBorder="1" applyAlignment="1">
      <alignment horizontal="center"/>
    </xf>
    <xf numFmtId="2" fontId="10" fillId="5" borderId="16" xfId="1" applyNumberFormat="1" applyFont="1" applyFill="1" applyBorder="1" applyAlignment="1">
      <alignment horizontal="left"/>
    </xf>
    <xf numFmtId="164" fontId="10" fillId="0" borderId="19" xfId="1" applyNumberFormat="1" applyFont="1" applyBorder="1" applyAlignment="1">
      <alignment horizontal="center"/>
    </xf>
    <xf numFmtId="164" fontId="10" fillId="5" borderId="13" xfId="1" applyNumberFormat="1" applyFont="1" applyFill="1" applyBorder="1" applyAlignment="1">
      <alignment horizontal="center"/>
    </xf>
    <xf numFmtId="2" fontId="10" fillId="5" borderId="11" xfId="1" applyNumberFormat="1" applyFont="1" applyFill="1" applyBorder="1" applyAlignment="1">
      <alignment horizontal="center"/>
    </xf>
    <xf numFmtId="2" fontId="10" fillId="5" borderId="11" xfId="1" applyNumberFormat="1" applyFont="1" applyFill="1" applyBorder="1" applyAlignment="1">
      <alignment horizontal="left"/>
    </xf>
    <xf numFmtId="164" fontId="10" fillId="0" borderId="20" xfId="1" applyNumberFormat="1" applyFont="1" applyBorder="1" applyAlignment="1">
      <alignment horizontal="center"/>
    </xf>
    <xf numFmtId="164" fontId="10" fillId="5" borderId="14" xfId="1" applyNumberFormat="1" applyFont="1" applyFill="1" applyBorder="1" applyAlignment="1">
      <alignment horizontal="center"/>
    </xf>
    <xf numFmtId="2" fontId="10" fillId="5" borderId="21" xfId="1" applyNumberFormat="1" applyFont="1" applyFill="1" applyBorder="1" applyAlignment="1">
      <alignment horizontal="center"/>
    </xf>
    <xf numFmtId="2" fontId="10" fillId="5" borderId="21" xfId="1" applyNumberFormat="1" applyFont="1" applyFill="1" applyBorder="1" applyAlignment="1">
      <alignment horizontal="left"/>
    </xf>
    <xf numFmtId="164" fontId="10" fillId="0" borderId="22"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2" fillId="0" borderId="0" xfId="0" applyFont="1" applyAlignment="1">
      <alignment horizontal="center" vertical="center"/>
    </xf>
    <xf numFmtId="0" fontId="8" fillId="0" borderId="0" xfId="0" applyFont="1" applyAlignment="1">
      <alignment horizontal="center" vertic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164" fontId="8" fillId="5" borderId="15" xfId="1" applyNumberFormat="1" applyFont="1" applyFill="1" applyBorder="1" applyAlignment="1">
      <alignment horizontal="center"/>
    </xf>
    <xf numFmtId="2" fontId="8" fillId="5" borderId="15" xfId="1" applyNumberFormat="1" applyFont="1" applyFill="1" applyBorder="1" applyAlignment="1">
      <alignment horizontal="center"/>
    </xf>
    <xf numFmtId="2" fontId="8" fillId="5" borderId="15" xfId="1" applyNumberFormat="1" applyFont="1" applyFill="1" applyBorder="1" applyAlignment="1">
      <alignment horizontal="left"/>
    </xf>
    <xf numFmtId="1" fontId="8" fillId="5" borderId="15" xfId="1" applyNumberFormat="1" applyFont="1" applyFill="1" applyBorder="1" applyAlignment="1">
      <alignment horizontal="left"/>
    </xf>
    <xf numFmtId="164" fontId="8" fillId="0" borderId="15"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7" xfId="1" applyNumberFormat="1" applyFont="1" applyFill="1" applyBorder="1" applyAlignment="1">
      <alignment horizontal="left"/>
    </xf>
    <xf numFmtId="0" fontId="8" fillId="0" borderId="0" xfId="0" applyFont="1" applyFill="1"/>
    <xf numFmtId="164" fontId="8" fillId="7" borderId="17" xfId="1" applyNumberFormat="1" applyFont="1" applyFill="1" applyBorder="1" applyAlignment="1">
      <alignment horizontal="center"/>
    </xf>
    <xf numFmtId="164" fontId="8" fillId="7" borderId="8" xfId="1" applyNumberFormat="1" applyFont="1" applyFill="1" applyBorder="1" applyAlignment="1">
      <alignment horizontal="center"/>
    </xf>
    <xf numFmtId="0" fontId="23" fillId="0" borderId="0" xfId="0" applyFont="1" applyAlignment="1">
      <alignment horizontal="left" vertical="center"/>
    </xf>
    <xf numFmtId="0" fontId="24" fillId="0" borderId="0" xfId="0" applyFont="1"/>
    <xf numFmtId="0" fontId="3" fillId="0" borderId="0" xfId="0" applyFont="1" applyAlignment="1">
      <alignment vertical="center" wrapText="1"/>
    </xf>
    <xf numFmtId="0" fontId="19" fillId="0" borderId="0" xfId="0" applyFont="1" applyBorder="1" applyAlignment="1">
      <alignment horizontal="center"/>
    </xf>
    <xf numFmtId="0" fontId="0" fillId="0" borderId="0" xfId="0" applyFill="1" applyAlignment="1"/>
    <xf numFmtId="170" fontId="6" fillId="0" borderId="8" xfId="1" applyNumberFormat="1" applyFont="1" applyFill="1" applyBorder="1" applyAlignment="1">
      <alignment horizontal="center"/>
    </xf>
    <xf numFmtId="1" fontId="6" fillId="0" borderId="8" xfId="1" applyNumberFormat="1" applyFont="1" applyFill="1" applyBorder="1" applyAlignment="1">
      <alignment horizontal="center"/>
    </xf>
    <xf numFmtId="168" fontId="12" fillId="7" borderId="6" xfId="1" applyNumberFormat="1" applyFont="1" applyFill="1" applyBorder="1" applyAlignment="1">
      <alignment horizontal="center"/>
    </xf>
    <xf numFmtId="4" fontId="12" fillId="0" borderId="6" xfId="0" applyNumberFormat="1" applyFont="1" applyFill="1" applyBorder="1" applyAlignment="1">
      <alignment horizontal="left" wrapText="1"/>
    </xf>
    <xf numFmtId="3" fontId="12" fillId="0" borderId="6" xfId="0" applyNumberFormat="1" applyFont="1" applyFill="1" applyBorder="1" applyAlignment="1">
      <alignment horizontal="left" wrapText="1"/>
    </xf>
    <xf numFmtId="168" fontId="12" fillId="7" borderId="8" xfId="1" applyNumberFormat="1" applyFont="1" applyFill="1" applyBorder="1" applyAlignment="1">
      <alignment horizontal="center"/>
    </xf>
    <xf numFmtId="4" fontId="15" fillId="0" borderId="8" xfId="0" applyNumberFormat="1" applyFont="1" applyFill="1" applyBorder="1" applyAlignment="1">
      <alignment horizontal="left" wrapText="1"/>
    </xf>
    <xf numFmtId="3" fontId="12" fillId="0" borderId="8" xfId="0" applyNumberFormat="1" applyFont="1" applyFill="1" applyBorder="1" applyAlignment="1">
      <alignment horizontal="left" wrapText="1"/>
    </xf>
    <xf numFmtId="3" fontId="12" fillId="7" borderId="8" xfId="1" applyNumberFormat="1" applyFont="1" applyFill="1" applyBorder="1" applyAlignment="1">
      <alignment horizontal="center"/>
    </xf>
    <xf numFmtId="4" fontId="12" fillId="0" borderId="8" xfId="0" applyNumberFormat="1" applyFont="1" applyFill="1" applyBorder="1" applyAlignment="1">
      <alignment horizontal="left" wrapText="1"/>
    </xf>
    <xf numFmtId="0" fontId="25" fillId="0" borderId="0" xfId="0" applyFont="1" applyBorder="1" applyAlignment="1">
      <alignment vertical="top" wrapText="1"/>
    </xf>
    <xf numFmtId="167" fontId="0" fillId="0" borderId="0" xfId="1" applyNumberFormat="1" applyFont="1" applyBorder="1"/>
    <xf numFmtId="3" fontId="6" fillId="0" borderId="8" xfId="1" applyNumberFormat="1" applyFont="1" applyFill="1" applyBorder="1" applyAlignment="1">
      <alignment horizontal="center"/>
    </xf>
    <xf numFmtId="1" fontId="12" fillId="7" borderId="6" xfId="1" applyNumberFormat="1" applyFont="1" applyFill="1" applyBorder="1" applyAlignment="1">
      <alignment horizontal="center"/>
    </xf>
    <xf numFmtId="4" fontId="12" fillId="0" borderId="6" xfId="0" applyNumberFormat="1" applyFont="1" applyFill="1" applyBorder="1" applyAlignment="1">
      <alignment horizontal="center"/>
    </xf>
    <xf numFmtId="0" fontId="12" fillId="0" borderId="0" xfId="0" applyFont="1"/>
    <xf numFmtId="1" fontId="12" fillId="0" borderId="6" xfId="1" applyNumberFormat="1" applyFont="1" applyFill="1" applyBorder="1" applyAlignment="1">
      <alignment horizontal="center"/>
    </xf>
    <xf numFmtId="4" fontId="12" fillId="0" borderId="8" xfId="0" applyNumberFormat="1" applyFont="1" applyFill="1" applyBorder="1" applyAlignment="1">
      <alignment horizontal="center"/>
    </xf>
    <xf numFmtId="164" fontId="12" fillId="0" borderId="8" xfId="1" applyNumberFormat="1" applyFont="1" applyFill="1" applyBorder="1" applyAlignment="1">
      <alignment horizontal="center"/>
    </xf>
    <xf numFmtId="1" fontId="12" fillId="7" borderId="8" xfId="1" applyNumberFormat="1" applyFont="1" applyFill="1" applyBorder="1" applyAlignment="1">
      <alignment horizontal="center"/>
    </xf>
    <xf numFmtId="1" fontId="12" fillId="0" borderId="8" xfId="1" applyNumberFormat="1" applyFont="1" applyFill="1" applyBorder="1" applyAlignment="1">
      <alignment horizontal="center"/>
    </xf>
    <xf numFmtId="168" fontId="12" fillId="7" borderId="10" xfId="1" applyNumberFormat="1" applyFont="1" applyFill="1" applyBorder="1" applyAlignment="1">
      <alignment horizontal="center"/>
    </xf>
    <xf numFmtId="4" fontId="12" fillId="0" borderId="9" xfId="0" applyNumberFormat="1" applyFont="1" applyFill="1" applyBorder="1" applyAlignment="1">
      <alignment horizontal="left" wrapText="1"/>
    </xf>
    <xf numFmtId="3" fontId="12" fillId="0" borderId="9" xfId="0" applyNumberFormat="1" applyFont="1" applyFill="1" applyBorder="1" applyAlignment="1">
      <alignment horizontal="left" wrapText="1"/>
    </xf>
    <xf numFmtId="168" fontId="12" fillId="7" borderId="9" xfId="1" applyNumberFormat="1" applyFont="1" applyFill="1" applyBorder="1" applyAlignment="1">
      <alignment horizontal="center"/>
    </xf>
    <xf numFmtId="164" fontId="12" fillId="0" borderId="9" xfId="1" applyNumberFormat="1" applyFont="1" applyFill="1" applyBorder="1" applyAlignment="1">
      <alignment horizontal="center"/>
    </xf>
    <xf numFmtId="170" fontId="12" fillId="7" borderId="8" xfId="1" applyNumberFormat="1" applyFont="1" applyFill="1" applyBorder="1" applyAlignment="1">
      <alignment horizontal="center"/>
    </xf>
    <xf numFmtId="4" fontId="12" fillId="0" borderId="13" xfId="0" applyNumberFormat="1" applyFont="1" applyFill="1" applyBorder="1" applyAlignment="1"/>
    <xf numFmtId="4" fontId="12" fillId="0" borderId="20" xfId="0" applyNumberFormat="1" applyFont="1" applyFill="1" applyBorder="1" applyAlignment="1"/>
    <xf numFmtId="0" fontId="12" fillId="0" borderId="13"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12" fillId="0" borderId="20" xfId="0" applyFont="1" applyFill="1" applyBorder="1" applyAlignment="1">
      <alignment horizontal="left" vertical="center" wrapText="1"/>
    </xf>
    <xf numFmtId="0" fontId="12" fillId="0" borderId="14"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2" fillId="0" borderId="22" xfId="0" applyFont="1" applyFill="1" applyBorder="1" applyAlignment="1">
      <alignment horizontal="left" vertical="center"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12" fillId="0" borderId="12"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19" xfId="0" applyFont="1" applyFill="1" applyBorder="1" applyAlignment="1">
      <alignment horizontal="left" vertical="center" wrapText="1"/>
    </xf>
    <xf numFmtId="4" fontId="12" fillId="0" borderId="13" xfId="0" applyNumberFormat="1" applyFont="1" applyFill="1" applyBorder="1" applyAlignment="1">
      <alignment horizontal="left" wrapText="1"/>
    </xf>
    <xf numFmtId="4" fontId="12" fillId="0" borderId="11" xfId="0" applyNumberFormat="1" applyFont="1" applyFill="1" applyBorder="1" applyAlignment="1">
      <alignment horizontal="left" wrapText="1"/>
    </xf>
    <xf numFmtId="4" fontId="12" fillId="0" borderId="20" xfId="0" applyNumberFormat="1" applyFont="1" applyFill="1" applyBorder="1" applyAlignment="1">
      <alignment horizontal="left" wrapText="1"/>
    </xf>
    <xf numFmtId="0" fontId="4" fillId="0" borderId="13"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20" xfId="0" applyFont="1" applyFill="1" applyBorder="1" applyAlignment="1">
      <alignment horizontal="left" vertical="center" wrapText="1"/>
    </xf>
    <xf numFmtId="0" fontId="15" fillId="0" borderId="11" xfId="0" applyFont="1" applyFill="1" applyBorder="1" applyAlignment="1">
      <alignment horizontal="left" vertical="center" wrapText="1"/>
    </xf>
    <xf numFmtId="0" fontId="15" fillId="0" borderId="20" xfId="0" applyFont="1" applyFill="1" applyBorder="1" applyAlignment="1">
      <alignment horizontal="left" vertical="center" wrapText="1"/>
    </xf>
    <xf numFmtId="0" fontId="4" fillId="0" borderId="0" xfId="0" applyFont="1" applyAlignment="1">
      <alignment horizontal="distributed" vertical="center" wrapText="1"/>
    </xf>
    <xf numFmtId="0" fontId="0" fillId="0" borderId="0" xfId="0" applyAlignment="1">
      <alignment horizontal="distributed" wrapText="1"/>
    </xf>
    <xf numFmtId="0" fontId="4" fillId="0" borderId="7" xfId="0" applyFont="1" applyFill="1" applyBorder="1" applyAlignment="1">
      <alignment horizontal="left" vertical="center" wrapText="1"/>
    </xf>
    <xf numFmtId="0" fontId="4" fillId="0" borderId="15" xfId="0" applyFont="1" applyFill="1" applyBorder="1" applyAlignment="1">
      <alignment horizontal="left" vertical="center" wrapText="1"/>
    </xf>
    <xf numFmtId="0" fontId="4" fillId="0" borderId="18" xfId="0" applyFont="1" applyFill="1" applyBorder="1" applyAlignment="1">
      <alignment horizontal="left" vertical="center" wrapText="1"/>
    </xf>
    <xf numFmtId="0" fontId="4" fillId="0" borderId="25" xfId="0" applyFont="1" applyFill="1" applyBorder="1" applyAlignment="1">
      <alignment horizontal="left" vertical="center" wrapText="1"/>
    </xf>
    <xf numFmtId="0" fontId="4" fillId="0" borderId="26" xfId="0" applyFont="1" applyFill="1" applyBorder="1" applyAlignment="1">
      <alignment horizontal="left" vertical="center" wrapText="1"/>
    </xf>
    <xf numFmtId="0" fontId="4" fillId="0" borderId="27" xfId="0" applyFont="1" applyFill="1" applyBorder="1" applyAlignment="1">
      <alignment horizontal="left" vertical="center" wrapText="1"/>
    </xf>
    <xf numFmtId="0" fontId="12" fillId="0" borderId="7" xfId="0" applyFont="1" applyFill="1" applyBorder="1" applyAlignment="1">
      <alignment horizontal="left" vertical="center" wrapText="1"/>
    </xf>
    <xf numFmtId="0" fontId="12" fillId="0" borderId="15" xfId="0" applyFont="1" applyFill="1" applyBorder="1" applyAlignment="1">
      <alignment horizontal="left" vertical="center" wrapText="1"/>
    </xf>
    <xf numFmtId="0" fontId="12" fillId="0" borderId="18" xfId="0" applyFont="1" applyFill="1" applyBorder="1" applyAlignment="1">
      <alignment horizontal="left" vertical="center" wrapText="1"/>
    </xf>
    <xf numFmtId="0" fontId="12" fillId="0" borderId="23"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12" fillId="0" borderId="24" xfId="0" applyFont="1" applyFill="1" applyBorder="1" applyAlignment="1">
      <alignment horizontal="left" vertical="center" wrapText="1"/>
    </xf>
    <xf numFmtId="0" fontId="12" fillId="0" borderId="7" xfId="0" applyFont="1" applyFill="1" applyBorder="1" applyAlignment="1">
      <alignment horizontal="left" vertical="top" wrapText="1"/>
    </xf>
    <xf numFmtId="0" fontId="12" fillId="0" borderId="15" xfId="0" applyFont="1" applyFill="1" applyBorder="1" applyAlignment="1">
      <alignment horizontal="left" vertical="top" wrapText="1"/>
    </xf>
    <xf numFmtId="0" fontId="12" fillId="0" borderId="18" xfId="0" applyFont="1" applyFill="1" applyBorder="1" applyAlignment="1">
      <alignment horizontal="left" vertical="top" wrapText="1"/>
    </xf>
    <xf numFmtId="0" fontId="12" fillId="0" borderId="23" xfId="0" applyFont="1" applyFill="1" applyBorder="1" applyAlignment="1">
      <alignment horizontal="left" vertical="top" wrapText="1"/>
    </xf>
    <xf numFmtId="0" fontId="12" fillId="0" borderId="0" xfId="0" applyFont="1" applyFill="1" applyBorder="1" applyAlignment="1">
      <alignment horizontal="left" vertical="top" wrapText="1"/>
    </xf>
    <xf numFmtId="0" fontId="12" fillId="0" borderId="24" xfId="0" applyFont="1" applyFill="1" applyBorder="1" applyAlignment="1">
      <alignment horizontal="left" vertical="top" wrapText="1"/>
    </xf>
    <xf numFmtId="0" fontId="12" fillId="0" borderId="23" xfId="0" applyFont="1" applyFill="1" applyBorder="1" applyAlignment="1">
      <alignment vertical="top" wrapText="1"/>
    </xf>
    <xf numFmtId="0" fontId="12" fillId="0" borderId="0" xfId="0" applyFont="1" applyFill="1" applyBorder="1" applyAlignment="1">
      <alignment vertical="top" wrapText="1"/>
    </xf>
    <xf numFmtId="0" fontId="12" fillId="0" borderId="24" xfId="0" applyFont="1" applyFill="1" applyBorder="1" applyAlignment="1">
      <alignment vertical="top" wrapText="1"/>
    </xf>
    <xf numFmtId="0" fontId="12" fillId="0" borderId="25" xfId="0" applyFont="1" applyFill="1" applyBorder="1" applyAlignment="1">
      <alignment vertical="top" wrapText="1"/>
    </xf>
    <xf numFmtId="0" fontId="12" fillId="0" borderId="26" xfId="0" applyFont="1" applyFill="1" applyBorder="1" applyAlignment="1">
      <alignment vertical="top" wrapText="1"/>
    </xf>
    <xf numFmtId="0" fontId="12" fillId="0" borderId="27" xfId="0" applyFont="1" applyFill="1" applyBorder="1" applyAlignment="1">
      <alignment vertical="top" wrapText="1"/>
    </xf>
    <xf numFmtId="0" fontId="12" fillId="0" borderId="23" xfId="0" applyFont="1" applyFill="1" applyBorder="1" applyAlignment="1">
      <alignment vertical="center" wrapText="1"/>
    </xf>
    <xf numFmtId="0" fontId="12" fillId="0" borderId="0" xfId="0" applyFont="1" applyFill="1" applyBorder="1" applyAlignment="1">
      <alignment vertical="center" wrapText="1"/>
    </xf>
    <xf numFmtId="0" fontId="12" fillId="0" borderId="24" xfId="0" applyFont="1" applyFill="1" applyBorder="1" applyAlignment="1">
      <alignment vertical="center" wrapText="1"/>
    </xf>
    <xf numFmtId="0" fontId="12" fillId="0" borderId="25" xfId="0" applyFont="1" applyFill="1" applyBorder="1" applyAlignment="1">
      <alignment vertical="center" wrapText="1"/>
    </xf>
    <xf numFmtId="0" fontId="12" fillId="0" borderId="26" xfId="0" applyFont="1" applyFill="1" applyBorder="1" applyAlignment="1">
      <alignment vertical="center" wrapText="1"/>
    </xf>
    <xf numFmtId="0" fontId="12" fillId="0" borderId="27" xfId="0" applyFont="1" applyFill="1" applyBorder="1" applyAlignment="1">
      <alignment vertical="center" wrapText="1"/>
    </xf>
    <xf numFmtId="0" fontId="12" fillId="0" borderId="28" xfId="0" applyFont="1" applyFill="1" applyBorder="1" applyAlignment="1">
      <alignment horizontal="left" vertical="top" wrapText="1"/>
    </xf>
    <xf numFmtId="0" fontId="12" fillId="0" borderId="29" xfId="0" applyFont="1" applyFill="1" applyBorder="1" applyAlignment="1">
      <alignment horizontal="left" vertical="top" wrapText="1"/>
    </xf>
    <xf numFmtId="0" fontId="12" fillId="0" borderId="30" xfId="0" applyFont="1" applyFill="1" applyBorder="1" applyAlignment="1">
      <alignment horizontal="left" vertical="top" wrapText="1"/>
    </xf>
    <xf numFmtId="0" fontId="4" fillId="0" borderId="28" xfId="0" applyFont="1" applyFill="1" applyBorder="1" applyAlignment="1">
      <alignment horizontal="left" vertical="center" wrapText="1"/>
    </xf>
    <xf numFmtId="0" fontId="4" fillId="0" borderId="29" xfId="0" applyFont="1" applyFill="1" applyBorder="1" applyAlignment="1">
      <alignment horizontal="left" vertical="center" wrapText="1"/>
    </xf>
    <xf numFmtId="0" fontId="4" fillId="0" borderId="30" xfId="0" applyFont="1" applyFill="1" applyBorder="1" applyAlignment="1">
      <alignment horizontal="left" vertical="center" wrapText="1"/>
    </xf>
    <xf numFmtId="0" fontId="2" fillId="0" borderId="0" xfId="0" applyFont="1" applyAlignment="1"/>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www.google.ch/imgres?imgurl=http://www.welt-flaggen.de/data/flags/ultra/cn.png&amp;imgrefurl=http://www.welt-flaggen.de/china-volksrepublik&amp;h=1707&amp;w=2560&amp;tbnid=-gGw8KiCy8IosM:&amp;tbnh=100&amp;tbnw=151&amp;usg=__bju11OFMDzsUaVX3f_NaEhLOh5U%3D&amp;vet=1&amp;docid=smY7Q7XEBgA74M&amp;itg=1&amp;sa=X&amp;ved=0ahUKEwi-p7bIqcDXAhULuhQKHVk3DCUQ_B0InwEwDQ" TargetMode="Externa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4.png"/><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3" Type="http://schemas.openxmlformats.org/officeDocument/2006/relationships/image" Target="../media/image9.jpg"/><Relationship Id="rId2" Type="http://schemas.openxmlformats.org/officeDocument/2006/relationships/image" Target="../media/image4.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2155909</xdr:rowOff>
    </xdr:to>
    <xdr:pic>
      <xdr:nvPicPr>
        <xdr:cNvPr id="3" name="Grafik 2">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twoCellAnchor editAs="oneCell">
    <xdr:from>
      <xdr:col>5</xdr:col>
      <xdr:colOff>0</xdr:colOff>
      <xdr:row>0</xdr:row>
      <xdr:rowOff>0</xdr:rowOff>
    </xdr:from>
    <xdr:to>
      <xdr:col>6</xdr:col>
      <xdr:colOff>676275</xdr:colOff>
      <xdr:row>0</xdr:row>
      <xdr:rowOff>952500</xdr:rowOff>
    </xdr:to>
    <xdr:sp macro="" textlink="">
      <xdr:nvSpPr>
        <xdr:cNvPr id="1025" name="uid_dimg_1" descr="Bildergebnis für china fahne">
          <a:hlinkClick xmlns:r="http://schemas.openxmlformats.org/officeDocument/2006/relationships" r:id="rId2"/>
          <a:extLst>
            <a:ext uri="{FF2B5EF4-FFF2-40B4-BE49-F238E27FC236}">
              <a16:creationId xmlns:a16="http://schemas.microsoft.com/office/drawing/2014/main" xmlns="" id="{F5065FB5-586C-4B13-A0D4-2A483F123DC4}"/>
            </a:ext>
          </a:extLst>
        </xdr:cNvPr>
        <xdr:cNvSpPr>
          <a:spLocks noChangeAspect="1" noChangeArrowheads="1"/>
        </xdr:cNvSpPr>
      </xdr:nvSpPr>
      <xdr:spPr bwMode="auto">
        <a:xfrm>
          <a:off x="9820275" y="0"/>
          <a:ext cx="1438275" cy="9525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0</xdr:row>
      <xdr:rowOff>0</xdr:rowOff>
    </xdr:from>
    <xdr:to>
      <xdr:col>6</xdr:col>
      <xdr:colOff>676275</xdr:colOff>
      <xdr:row>0</xdr:row>
      <xdr:rowOff>952500</xdr:rowOff>
    </xdr:to>
    <xdr:sp macro="" textlink="">
      <xdr:nvSpPr>
        <xdr:cNvPr id="1026" name="uid_dimg_1" descr="Bildergebnis für china fahne">
          <a:hlinkClick xmlns:r="http://schemas.openxmlformats.org/officeDocument/2006/relationships" r:id="rId2"/>
          <a:extLst>
            <a:ext uri="{FF2B5EF4-FFF2-40B4-BE49-F238E27FC236}">
              <a16:creationId xmlns:a16="http://schemas.microsoft.com/office/drawing/2014/main" xmlns="" id="{58EFDEB0-B80D-4F1B-A04A-9E068CBEB064}"/>
            </a:ext>
          </a:extLst>
        </xdr:cNvPr>
        <xdr:cNvSpPr>
          <a:spLocks noChangeAspect="1" noChangeArrowheads="1"/>
        </xdr:cNvSpPr>
      </xdr:nvSpPr>
      <xdr:spPr bwMode="auto">
        <a:xfrm>
          <a:off x="9820275" y="0"/>
          <a:ext cx="1438275" cy="9525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0</xdr:row>
      <xdr:rowOff>0</xdr:rowOff>
    </xdr:from>
    <xdr:to>
      <xdr:col>6</xdr:col>
      <xdr:colOff>676275</xdr:colOff>
      <xdr:row>0</xdr:row>
      <xdr:rowOff>952500</xdr:rowOff>
    </xdr:to>
    <xdr:sp macro="" textlink="">
      <xdr:nvSpPr>
        <xdr:cNvPr id="1027" name="uid_dimg_1" descr="Bildergebnis für china fahne">
          <a:hlinkClick xmlns:r="http://schemas.openxmlformats.org/officeDocument/2006/relationships" r:id="rId2"/>
          <a:extLst>
            <a:ext uri="{FF2B5EF4-FFF2-40B4-BE49-F238E27FC236}">
              <a16:creationId xmlns:a16="http://schemas.microsoft.com/office/drawing/2014/main" xmlns="" id="{5ED3EF4C-0652-4302-A57D-D3F8C1896540}"/>
            </a:ext>
          </a:extLst>
        </xdr:cNvPr>
        <xdr:cNvSpPr>
          <a:spLocks noChangeAspect="1" noChangeArrowheads="1"/>
        </xdr:cNvSpPr>
      </xdr:nvSpPr>
      <xdr:spPr bwMode="auto">
        <a:xfrm>
          <a:off x="9820275" y="0"/>
          <a:ext cx="1438275" cy="9525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2070100</xdr:colOff>
      <xdr:row>0</xdr:row>
      <xdr:rowOff>78462</xdr:rowOff>
    </xdr:from>
    <xdr:to>
      <xdr:col>1</xdr:col>
      <xdr:colOff>5111576</xdr:colOff>
      <xdr:row>1</xdr:row>
      <xdr:rowOff>2665</xdr:rowOff>
    </xdr:to>
    <xdr:pic>
      <xdr:nvPicPr>
        <xdr:cNvPr id="2" name="Grafik 1">
          <a:extLst>
            <a:ext uri="{FF2B5EF4-FFF2-40B4-BE49-F238E27FC236}">
              <a16:creationId xmlns:a16="http://schemas.microsoft.com/office/drawing/2014/main" xmlns="" id="{292B73E1-ECD7-462E-9DEE-349164F652BD}"/>
            </a:ext>
          </a:extLst>
        </xdr:cNvPr>
        <xdr:cNvPicPr>
          <a:picLocks noChangeAspect="1"/>
        </xdr:cNvPicPr>
      </xdr:nvPicPr>
      <xdr:blipFill>
        <a:blip xmlns:r="http://schemas.openxmlformats.org/officeDocument/2006/relationships" r:embed="rId3"/>
        <a:stretch>
          <a:fillRect/>
        </a:stretch>
      </xdr:blipFill>
      <xdr:spPr>
        <a:xfrm>
          <a:off x="3962400" y="78462"/>
          <a:ext cx="3041476" cy="20832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xmlns=""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xmlns=""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2</xdr:col>
      <xdr:colOff>2019300</xdr:colOff>
      <xdr:row>12</xdr:row>
      <xdr:rowOff>174625</xdr:rowOff>
    </xdr:from>
    <xdr:to>
      <xdr:col>5</xdr:col>
      <xdr:colOff>990600</xdr:colOff>
      <xdr:row>19</xdr:row>
      <xdr:rowOff>260350</xdr:rowOff>
    </xdr:to>
    <xdr:pic>
      <xdr:nvPicPr>
        <xdr:cNvPr id="3" name="Grafik 2">
          <a:extLst>
            <a:ext uri="{FF2B5EF4-FFF2-40B4-BE49-F238E27FC236}">
              <a16:creationId xmlns:a16="http://schemas.microsoft.com/office/drawing/2014/main" xmlns="" id="{7DDBA394-AD66-4840-8AB9-7EC3B136A259}"/>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286125" y="3556000"/>
          <a:ext cx="3028950" cy="2019300"/>
        </a:xfrm>
        <a:prstGeom prst="rect">
          <a:avLst/>
        </a:prstGeom>
      </xdr:spPr>
    </xdr:pic>
    <xdr:clientData/>
  </xdr:twoCellAnchor>
  <xdr:twoCellAnchor>
    <xdr:from>
      <xdr:col>3</xdr:col>
      <xdr:colOff>342901</xdr:colOff>
      <xdr:row>4</xdr:row>
      <xdr:rowOff>0</xdr:rowOff>
    </xdr:from>
    <xdr:to>
      <xdr:col>5</xdr:col>
      <xdr:colOff>771526</xdr:colOff>
      <xdr:row>6</xdr:row>
      <xdr:rowOff>266700</xdr:rowOff>
    </xdr:to>
    <xdr:sp macro="" textlink="">
      <xdr:nvSpPr>
        <xdr:cNvPr id="2" name="Textfeld 1">
          <a:extLst>
            <a:ext uri="{FF2B5EF4-FFF2-40B4-BE49-F238E27FC236}">
              <a16:creationId xmlns:a16="http://schemas.microsoft.com/office/drawing/2014/main" xmlns="" id="{A6969055-8E7F-4274-9342-862F36D40E96}"/>
            </a:ext>
          </a:extLst>
        </xdr:cNvPr>
        <xdr:cNvSpPr txBox="1"/>
      </xdr:nvSpPr>
      <xdr:spPr>
        <a:xfrm>
          <a:off x="3638551" y="1171575"/>
          <a:ext cx="2457450" cy="819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400">
              <a:solidFill>
                <a:srgbClr val="FF0000"/>
              </a:solidFill>
              <a:latin typeface="Arial" panose="020B0604020202020204" pitchFamily="34" charset="0"/>
              <a:cs typeface="Arial" panose="020B0604020202020204" pitchFamily="34" charset="0"/>
            </a:rPr>
            <a:t>Rezept reicht für</a:t>
          </a:r>
          <a:r>
            <a:rPr lang="de-CH" sz="1400" baseline="0">
              <a:solidFill>
                <a:srgbClr val="FF0000"/>
              </a:solidFill>
              <a:latin typeface="Arial" panose="020B0604020202020204" pitchFamily="34" charset="0"/>
              <a:cs typeface="Arial" panose="020B0604020202020204" pitchFamily="34" charset="0"/>
            </a:rPr>
            <a:t> 4</a:t>
          </a:r>
          <a:r>
            <a:rPr lang="de-CH" sz="1400">
              <a:solidFill>
                <a:srgbClr val="FF0000"/>
              </a:solidFill>
              <a:latin typeface="Arial" panose="020B0604020202020204" pitchFamily="34" charset="0"/>
              <a:cs typeface="Arial" panose="020B0604020202020204" pitchFamily="34" charset="0"/>
            </a:rPr>
            <a:t> Personen als Hauptmahlzeit mit Reis und Gemüse</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790574</xdr:colOff>
      <xdr:row>13</xdr:row>
      <xdr:rowOff>40575</xdr:rowOff>
    </xdr:from>
    <xdr:to>
      <xdr:col>5</xdr:col>
      <xdr:colOff>990599</xdr:colOff>
      <xdr:row>19</xdr:row>
      <xdr:rowOff>195778</xdr:rowOff>
    </xdr:to>
    <xdr:pic>
      <xdr:nvPicPr>
        <xdr:cNvPr id="5" name="Grafik 4">
          <a:extLst>
            <a:ext uri="{FF2B5EF4-FFF2-40B4-BE49-F238E27FC236}">
              <a16:creationId xmlns:a16="http://schemas.microsoft.com/office/drawing/2014/main" xmlns="" id="{0D7FFA74-4927-4EAF-9320-8955D5687A95}"/>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2057399" y="3698175"/>
          <a:ext cx="4257675" cy="1812553"/>
        </a:xfrm>
        <a:prstGeom prst="rect">
          <a:avLst/>
        </a:prstGeom>
      </xdr:spPr>
    </xdr:pic>
    <xdr:clientData/>
  </xdr:twoCellAnchor>
  <xdr:twoCellAnchor>
    <xdr:from>
      <xdr:col>3</xdr:col>
      <xdr:colOff>0</xdr:colOff>
      <xdr:row>4</xdr:row>
      <xdr:rowOff>0</xdr:rowOff>
    </xdr:from>
    <xdr:to>
      <xdr:col>5</xdr:col>
      <xdr:colOff>428625</xdr:colOff>
      <xdr:row>6</xdr:row>
      <xdr:rowOff>266700</xdr:rowOff>
    </xdr:to>
    <xdr:sp macro="" textlink="">
      <xdr:nvSpPr>
        <xdr:cNvPr id="6" name="Textfeld 5">
          <a:extLst>
            <a:ext uri="{FF2B5EF4-FFF2-40B4-BE49-F238E27FC236}">
              <a16:creationId xmlns:a16="http://schemas.microsoft.com/office/drawing/2014/main" xmlns="" id="{DFB21CE1-DCA7-43A7-8E9C-1EFAC18B840E}"/>
            </a:ext>
          </a:extLst>
        </xdr:cNvPr>
        <xdr:cNvSpPr txBox="1"/>
      </xdr:nvSpPr>
      <xdr:spPr>
        <a:xfrm>
          <a:off x="3295650" y="1171575"/>
          <a:ext cx="2457450" cy="819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400">
              <a:solidFill>
                <a:srgbClr val="FF0000"/>
              </a:solidFill>
              <a:latin typeface="Arial" panose="020B0604020202020204" pitchFamily="34" charset="0"/>
              <a:cs typeface="Arial" panose="020B0604020202020204" pitchFamily="34" charset="0"/>
            </a:rPr>
            <a:t>Rezept reicht für</a:t>
          </a:r>
          <a:r>
            <a:rPr lang="de-CH" sz="1400" baseline="0">
              <a:solidFill>
                <a:srgbClr val="FF0000"/>
              </a:solidFill>
              <a:latin typeface="Arial" panose="020B0604020202020204" pitchFamily="34" charset="0"/>
              <a:cs typeface="Arial" panose="020B0604020202020204" pitchFamily="34" charset="0"/>
            </a:rPr>
            <a:t> 4</a:t>
          </a:r>
          <a:r>
            <a:rPr lang="de-CH" sz="1400">
              <a:solidFill>
                <a:srgbClr val="FF0000"/>
              </a:solidFill>
              <a:latin typeface="Arial" panose="020B0604020202020204" pitchFamily="34" charset="0"/>
              <a:cs typeface="Arial" panose="020B0604020202020204" pitchFamily="34" charset="0"/>
            </a:rPr>
            <a:t> Personen als Hauptmahlzeit mit Reis</a:t>
          </a:r>
          <a:r>
            <a:rPr lang="de-CH" sz="1400" baseline="0">
              <a:solidFill>
                <a:srgbClr val="FF0000"/>
              </a:solidFill>
              <a:latin typeface="Arial" panose="020B0604020202020204" pitchFamily="34" charset="0"/>
              <a:cs typeface="Arial" panose="020B0604020202020204" pitchFamily="34" charset="0"/>
            </a:rPr>
            <a:t> oder Nudeln</a:t>
          </a:r>
          <a:endParaRPr lang="de-CH" sz="1400">
            <a:solidFill>
              <a:srgbClr val="FF0000"/>
            </a:solidFill>
            <a:latin typeface="Arial" panose="020B0604020202020204" pitchFamily="34" charset="0"/>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1352550</xdr:colOff>
      <xdr:row>10</xdr:row>
      <xdr:rowOff>171450</xdr:rowOff>
    </xdr:from>
    <xdr:to>
      <xdr:col>5</xdr:col>
      <xdr:colOff>971550</xdr:colOff>
      <xdr:row>19</xdr:row>
      <xdr:rowOff>136525</xdr:rowOff>
    </xdr:to>
    <xdr:pic>
      <xdr:nvPicPr>
        <xdr:cNvPr id="5" name="Grafik 4">
          <a:extLst>
            <a:ext uri="{FF2B5EF4-FFF2-40B4-BE49-F238E27FC236}">
              <a16:creationId xmlns:a16="http://schemas.microsoft.com/office/drawing/2014/main" xmlns="" id="{7EEBDB76-F971-4B1E-AA5D-4CB679947D01}"/>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2619375" y="3000375"/>
          <a:ext cx="3676650" cy="2451100"/>
        </a:xfrm>
        <a:prstGeom prst="rect">
          <a:avLst/>
        </a:prstGeom>
      </xdr:spPr>
    </xdr:pic>
    <xdr:clientData/>
  </xdr:twoCellAnchor>
  <xdr:twoCellAnchor>
    <xdr:from>
      <xdr:col>3</xdr:col>
      <xdr:colOff>533400</xdr:colOff>
      <xdr:row>4</xdr:row>
      <xdr:rowOff>0</xdr:rowOff>
    </xdr:from>
    <xdr:to>
      <xdr:col>5</xdr:col>
      <xdr:colOff>962025</xdr:colOff>
      <xdr:row>6</xdr:row>
      <xdr:rowOff>171450</xdr:rowOff>
    </xdr:to>
    <xdr:sp macro="" textlink="">
      <xdr:nvSpPr>
        <xdr:cNvPr id="6" name="Textfeld 5">
          <a:extLst>
            <a:ext uri="{FF2B5EF4-FFF2-40B4-BE49-F238E27FC236}">
              <a16:creationId xmlns:a16="http://schemas.microsoft.com/office/drawing/2014/main" xmlns="" id="{237BB3ED-FE8C-4767-A77A-16BC37B52410}"/>
            </a:ext>
          </a:extLst>
        </xdr:cNvPr>
        <xdr:cNvSpPr txBox="1"/>
      </xdr:nvSpPr>
      <xdr:spPr>
        <a:xfrm>
          <a:off x="3829050" y="1171575"/>
          <a:ext cx="2457450" cy="723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400">
              <a:solidFill>
                <a:srgbClr val="FF0000"/>
              </a:solidFill>
              <a:latin typeface="Arial" panose="020B0604020202020204" pitchFamily="34" charset="0"/>
              <a:cs typeface="Arial" panose="020B0604020202020204" pitchFamily="34" charset="0"/>
            </a:rPr>
            <a:t>Rezept reicht für</a:t>
          </a:r>
          <a:r>
            <a:rPr lang="de-CH" sz="1400" baseline="0">
              <a:solidFill>
                <a:srgbClr val="FF0000"/>
              </a:solidFill>
              <a:latin typeface="Arial" panose="020B0604020202020204" pitchFamily="34" charset="0"/>
              <a:cs typeface="Arial" panose="020B0604020202020204" pitchFamily="34" charset="0"/>
            </a:rPr>
            <a:t> 4</a:t>
          </a:r>
          <a:r>
            <a:rPr lang="de-CH" sz="1400">
              <a:solidFill>
                <a:srgbClr val="FF0000"/>
              </a:solidFill>
              <a:latin typeface="Arial" panose="020B0604020202020204" pitchFamily="34" charset="0"/>
              <a:cs typeface="Arial" panose="020B0604020202020204" pitchFamily="34" charset="0"/>
            </a:rPr>
            <a:t> Personen als Hauptmahlzeit und Gemüse</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257175</xdr:colOff>
      <xdr:row>9</xdr:row>
      <xdr:rowOff>67072</xdr:rowOff>
    </xdr:from>
    <xdr:to>
      <xdr:col>5</xdr:col>
      <xdr:colOff>988114</xdr:colOff>
      <xdr:row>17</xdr:row>
      <xdr:rowOff>171449</xdr:rowOff>
    </xdr:to>
    <xdr:pic>
      <xdr:nvPicPr>
        <xdr:cNvPr id="5" name="Grafik 4">
          <a:extLst>
            <a:ext uri="{FF2B5EF4-FFF2-40B4-BE49-F238E27FC236}">
              <a16:creationId xmlns:a16="http://schemas.microsoft.com/office/drawing/2014/main" xmlns="" id="{C55BDEE0-BFE2-445E-B1F6-3A17E1ADCF81}"/>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552825" y="2619772"/>
          <a:ext cx="2759764" cy="2314177"/>
        </a:xfrm>
        <a:prstGeom prst="rect">
          <a:avLst/>
        </a:prstGeom>
      </xdr:spPr>
    </xdr:pic>
    <xdr:clientData/>
  </xdr:twoCellAnchor>
  <xdr:twoCellAnchor>
    <xdr:from>
      <xdr:col>3</xdr:col>
      <xdr:colOff>219075</xdr:colOff>
      <xdr:row>3</xdr:row>
      <xdr:rowOff>247651</xdr:rowOff>
    </xdr:from>
    <xdr:to>
      <xdr:col>5</xdr:col>
      <xdr:colOff>647700</xdr:colOff>
      <xdr:row>5</xdr:row>
      <xdr:rowOff>95251</xdr:rowOff>
    </xdr:to>
    <xdr:sp macro="" textlink="">
      <xdr:nvSpPr>
        <xdr:cNvPr id="6" name="Textfeld 5">
          <a:extLst>
            <a:ext uri="{FF2B5EF4-FFF2-40B4-BE49-F238E27FC236}">
              <a16:creationId xmlns:a16="http://schemas.microsoft.com/office/drawing/2014/main" xmlns="" id="{4B572CC1-6078-45AE-89F5-1FDBD1C6D833}"/>
            </a:ext>
          </a:extLst>
        </xdr:cNvPr>
        <xdr:cNvSpPr txBox="1"/>
      </xdr:nvSpPr>
      <xdr:spPr>
        <a:xfrm>
          <a:off x="3514725" y="1143001"/>
          <a:ext cx="2457450" cy="400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400">
              <a:solidFill>
                <a:srgbClr val="FF0000"/>
              </a:solidFill>
              <a:latin typeface="Arial" panose="020B0604020202020204" pitchFamily="34" charset="0"/>
              <a:cs typeface="Arial" panose="020B0604020202020204" pitchFamily="34" charset="0"/>
            </a:rPr>
            <a:t>Als Beilage zu Fleischgericht</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4</xdr:col>
      <xdr:colOff>0</xdr:colOff>
      <xdr:row>15</xdr:row>
      <xdr:rowOff>0</xdr:rowOff>
    </xdr:from>
    <xdr:to>
      <xdr:col>4</xdr:col>
      <xdr:colOff>304800</xdr:colOff>
      <xdr:row>16</xdr:row>
      <xdr:rowOff>28575</xdr:rowOff>
    </xdr:to>
    <xdr:sp macro="" textlink="">
      <xdr:nvSpPr>
        <xdr:cNvPr id="6145" name="AutoShape 1" descr="Bildergebnis für salzkartoffeln">
          <a:extLst>
            <a:ext uri="{FF2B5EF4-FFF2-40B4-BE49-F238E27FC236}">
              <a16:creationId xmlns:a16="http://schemas.microsoft.com/office/drawing/2014/main" xmlns="" id="{00000000-0008-0000-0500-000001180000}"/>
            </a:ext>
          </a:extLst>
        </xdr:cNvPr>
        <xdr:cNvSpPr>
          <a:spLocks noChangeAspect="1" noChangeArrowheads="1"/>
        </xdr:cNvSpPr>
      </xdr:nvSpPr>
      <xdr:spPr bwMode="auto">
        <a:xfrm>
          <a:off x="4352925" y="4210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19050</xdr:colOff>
      <xdr:row>10</xdr:row>
      <xdr:rowOff>220701</xdr:rowOff>
    </xdr:from>
    <xdr:to>
      <xdr:col>5</xdr:col>
      <xdr:colOff>800100</xdr:colOff>
      <xdr:row>19</xdr:row>
      <xdr:rowOff>133350</xdr:rowOff>
    </xdr:to>
    <xdr:pic>
      <xdr:nvPicPr>
        <xdr:cNvPr id="5" name="Grafik 4">
          <a:extLst>
            <a:ext uri="{FF2B5EF4-FFF2-40B4-BE49-F238E27FC236}">
              <a16:creationId xmlns:a16="http://schemas.microsoft.com/office/drawing/2014/main" xmlns="" id="{6D16C750-3B1B-4FB0-83F7-2FE64A61C0F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314700" y="3049626"/>
          <a:ext cx="2809875" cy="239867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4</xdr:col>
      <xdr:colOff>0</xdr:colOff>
      <xdr:row>16</xdr:row>
      <xdr:rowOff>0</xdr:rowOff>
    </xdr:from>
    <xdr:to>
      <xdr:col>4</xdr:col>
      <xdr:colOff>304800</xdr:colOff>
      <xdr:row>17</xdr:row>
      <xdr:rowOff>28575</xdr:rowOff>
    </xdr:to>
    <xdr:sp macro="" textlink="">
      <xdr:nvSpPr>
        <xdr:cNvPr id="7169" name="AutoShape 1" descr="Bildergebnis für tarte au vin cuit rezept">
          <a:extLst>
            <a:ext uri="{FF2B5EF4-FFF2-40B4-BE49-F238E27FC236}">
              <a16:creationId xmlns:a16="http://schemas.microsoft.com/office/drawing/2014/main" xmlns="" id="{00000000-0008-0000-0600-0000011C0000}"/>
            </a:ext>
          </a:extLst>
        </xdr:cNvPr>
        <xdr:cNvSpPr>
          <a:spLocks noChangeAspect="1" noChangeArrowheads="1"/>
        </xdr:cNvSpPr>
      </xdr:nvSpPr>
      <xdr:spPr bwMode="auto">
        <a:xfrm>
          <a:off x="4352925" y="44862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www.chefkoch.de/magazin/artikel/2577,0/Chefkoch/Gefluegel-kochen-und-braten.html"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www.chefkoch.de/magazin/artikel/752,0/Chefkoch/Wasser-alles-ueber-Mineralwasser-Trinkwasser-Co.html" TargetMode="External"/><Relationship Id="rId1" Type="http://schemas.openxmlformats.org/officeDocument/2006/relationships/hyperlink" Target="http://www.chefkoch.de/magazin/artikel/1054,2/Chefkoch/Salz-unser-wichtigstes-Gewuerz.html" TargetMode="External"/><Relationship Id="rId4"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I26"/>
  <sheetViews>
    <sheetView tabSelected="1" zoomScale="75" zoomScaleNormal="75" zoomScalePageLayoutView="75" workbookViewId="0">
      <selection activeCell="A13" sqref="A13"/>
    </sheetView>
  </sheetViews>
  <sheetFormatPr baseColWidth="10" defaultColWidth="11.42578125" defaultRowHeight="30" customHeight="1" x14ac:dyDescent="0.2"/>
  <cols>
    <col min="1" max="1" width="28.42578125" style="16" customWidth="1"/>
    <col min="2" max="2" width="77.28515625" style="40" customWidth="1"/>
    <col min="3" max="3" width="20.140625" bestFit="1" customWidth="1"/>
  </cols>
  <sheetData>
    <row r="1" spans="1:9" ht="169.5" customHeight="1" x14ac:dyDescent="0.2">
      <c r="A1" s="29"/>
      <c r="B1" s="130" t="s">
        <v>118</v>
      </c>
      <c r="F1" s="131"/>
    </row>
    <row r="2" spans="1:9" ht="27.75" customHeight="1" x14ac:dyDescent="0.2">
      <c r="C2" s="5"/>
    </row>
    <row r="3" spans="1:9" ht="48" customHeight="1" x14ac:dyDescent="0.2">
      <c r="A3" s="66" t="s">
        <v>16</v>
      </c>
      <c r="B3" s="56">
        <v>43062</v>
      </c>
      <c r="D3" s="16"/>
      <c r="E3" s="47"/>
      <c r="F3" s="47"/>
      <c r="G3" s="48"/>
      <c r="H3" s="48"/>
      <c r="I3" s="48"/>
    </row>
    <row r="4" spans="1:9" ht="27.75" customHeight="1" x14ac:dyDescent="0.25">
      <c r="A4" s="66"/>
      <c r="B4" s="57"/>
      <c r="D4" s="47"/>
      <c r="E4" s="47"/>
      <c r="F4" s="47"/>
      <c r="G4" s="48"/>
      <c r="H4" s="48"/>
      <c r="I4" s="48"/>
    </row>
    <row r="5" spans="1:9" ht="48" customHeight="1" x14ac:dyDescent="0.2">
      <c r="A5" s="66" t="s">
        <v>37</v>
      </c>
      <c r="B5" s="58" t="s">
        <v>42</v>
      </c>
      <c r="C5" s="132"/>
      <c r="H5" s="48"/>
      <c r="I5" s="48"/>
    </row>
    <row r="6" spans="1:9" ht="30" customHeight="1" x14ac:dyDescent="0.25">
      <c r="A6" s="66"/>
      <c r="B6" s="133"/>
      <c r="D6" s="46"/>
      <c r="G6" s="48"/>
      <c r="H6" s="48"/>
      <c r="I6" s="48"/>
    </row>
    <row r="7" spans="1:9" ht="48" customHeight="1" x14ac:dyDescent="0.2">
      <c r="A7" s="66" t="s">
        <v>38</v>
      </c>
      <c r="B7" s="58" t="s">
        <v>43</v>
      </c>
      <c r="C7" s="132"/>
      <c r="H7" s="48"/>
      <c r="I7" s="48"/>
    </row>
    <row r="8" spans="1:9" ht="30" customHeight="1" x14ac:dyDescent="0.25">
      <c r="A8" s="66"/>
      <c r="B8" s="133"/>
      <c r="H8" s="48"/>
      <c r="I8" s="48"/>
    </row>
    <row r="9" spans="1:9" ht="48" customHeight="1" x14ac:dyDescent="0.2">
      <c r="A9" s="66" t="s">
        <v>39</v>
      </c>
      <c r="B9" s="58" t="s">
        <v>44</v>
      </c>
      <c r="C9" s="132"/>
      <c r="H9" s="48"/>
      <c r="I9" s="48"/>
    </row>
    <row r="10" spans="1:9" ht="30" customHeight="1" x14ac:dyDescent="0.25">
      <c r="A10" s="66"/>
      <c r="B10" s="133"/>
      <c r="H10" s="48"/>
      <c r="I10" s="48"/>
    </row>
    <row r="11" spans="1:9" ht="48" customHeight="1" x14ac:dyDescent="0.2">
      <c r="A11" s="66" t="s">
        <v>40</v>
      </c>
      <c r="B11" s="58" t="s">
        <v>45</v>
      </c>
      <c r="C11" s="132"/>
      <c r="H11" s="48"/>
      <c r="I11" s="48"/>
    </row>
    <row r="12" spans="1:9" ht="30" customHeight="1" x14ac:dyDescent="0.25">
      <c r="A12" s="66"/>
      <c r="B12" s="133"/>
      <c r="H12" s="48"/>
      <c r="I12" s="48"/>
    </row>
    <row r="13" spans="1:9" ht="48" customHeight="1" x14ac:dyDescent="0.2">
      <c r="A13" s="66" t="s">
        <v>41</v>
      </c>
      <c r="B13" s="58" t="s">
        <v>46</v>
      </c>
      <c r="C13" s="132"/>
      <c r="H13" s="48"/>
      <c r="I13" s="48"/>
    </row>
    <row r="14" spans="1:9" ht="30" customHeight="1" x14ac:dyDescent="0.25">
      <c r="A14" s="66"/>
      <c r="B14" s="133"/>
    </row>
    <row r="15" spans="1:9" ht="48" customHeight="1" x14ac:dyDescent="0.2">
      <c r="A15" s="66"/>
      <c r="B15" s="58"/>
      <c r="C15" s="132"/>
      <c r="H15" s="48"/>
      <c r="I15" s="48"/>
    </row>
    <row r="16" spans="1:9" s="6" customFormat="1" ht="30" customHeight="1" x14ac:dyDescent="0.25">
      <c r="A16" s="66"/>
      <c r="B16" s="57"/>
    </row>
    <row r="17" spans="1:9" ht="48" customHeight="1" x14ac:dyDescent="0.2">
      <c r="A17" s="66" t="s">
        <v>34</v>
      </c>
      <c r="B17" s="58"/>
      <c r="C17" s="132"/>
      <c r="H17" s="48"/>
      <c r="I17" s="48"/>
    </row>
    <row r="18" spans="1:9" s="6" customFormat="1" ht="30" customHeight="1" x14ac:dyDescent="0.25">
      <c r="A18" s="66"/>
      <c r="B18" s="57"/>
    </row>
    <row r="19" spans="1:9" ht="48" customHeight="1" x14ac:dyDescent="0.2">
      <c r="A19" s="66" t="s">
        <v>15</v>
      </c>
      <c r="B19" s="58" t="s">
        <v>47</v>
      </c>
      <c r="C19" s="132"/>
      <c r="H19" s="48"/>
      <c r="I19" s="48"/>
    </row>
    <row r="20" spans="1:9" ht="30" customHeight="1" x14ac:dyDescent="0.25">
      <c r="A20" s="66"/>
      <c r="B20" s="57"/>
    </row>
    <row r="21" spans="1:9" ht="48" customHeight="1" x14ac:dyDescent="0.2">
      <c r="A21" s="66" t="s">
        <v>12</v>
      </c>
      <c r="B21" s="58">
        <v>4</v>
      </c>
      <c r="C21" s="132"/>
      <c r="H21" s="48"/>
      <c r="I21" s="48"/>
    </row>
    <row r="22" spans="1:9" ht="30" customHeight="1" x14ac:dyDescent="0.2">
      <c r="A22" s="55"/>
      <c r="B22" s="59"/>
      <c r="G22" s="4"/>
      <c r="H22" s="7"/>
    </row>
    <row r="23" spans="1:9" ht="30" customHeight="1" x14ac:dyDescent="0.2">
      <c r="G23" s="4"/>
    </row>
    <row r="24" spans="1:9" s="7" customFormat="1" ht="30" customHeight="1" x14ac:dyDescent="0.2">
      <c r="A24" s="14"/>
      <c r="B24" s="40"/>
      <c r="C24"/>
      <c r="D24"/>
      <c r="E24"/>
      <c r="F24"/>
      <c r="G24" s="4"/>
    </row>
    <row r="25" spans="1:9" ht="30" customHeight="1" x14ac:dyDescent="0.2">
      <c r="C25" s="7"/>
      <c r="D25" s="7"/>
    </row>
    <row r="26" spans="1:9" ht="30" customHeight="1" x14ac:dyDescent="0.2">
      <c r="C26" s="7"/>
      <c r="D26" s="7"/>
    </row>
  </sheetData>
  <phoneticPr fontId="8" type="noConversion"/>
  <pageMargins left="0.78740157480314965" right="0.78740157480314965" top="0.82677165354330717" bottom="0.98425196850393704" header="0.51181102362204722" footer="0.51181102362204722"/>
  <pageSetup paperSize="9" scale="77" orientation="portrait" horizontalDpi="429496729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P39"/>
  <sheetViews>
    <sheetView showZeros="0" zoomScaleNormal="100" zoomScalePageLayoutView="70" workbookViewId="0">
      <selection activeCell="C15" sqref="C15"/>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3" customWidth="1"/>
    <col min="13" max="13" width="4.140625" bestFit="1" customWidth="1"/>
  </cols>
  <sheetData>
    <row r="1" spans="1:16" ht="26.25" customHeight="1" x14ac:dyDescent="0.2">
      <c r="A1" s="53"/>
      <c r="B1" s="8"/>
      <c r="C1" s="8"/>
      <c r="D1" s="8"/>
      <c r="E1" s="32" t="s">
        <v>18</v>
      </c>
      <c r="F1" s="33">
        <f>SUM(Menu!B3)</f>
        <v>43062</v>
      </c>
      <c r="G1" s="1"/>
      <c r="I1" s="170" t="s">
        <v>5</v>
      </c>
      <c r="J1" s="171"/>
    </row>
    <row r="2" spans="1:16" s="2" customFormat="1" ht="23.25" customHeight="1" x14ac:dyDescent="0.2">
      <c r="A2" s="42" t="str">
        <f>Menu!B5</f>
        <v>Hähnchenspiesse mit Erdnusssauce</v>
      </c>
      <c r="B2" s="43"/>
      <c r="C2" s="43"/>
      <c r="D2" s="41"/>
      <c r="E2" s="34" t="s">
        <v>19</v>
      </c>
      <c r="F2" s="35">
        <f>SUM(Menu!B21)</f>
        <v>4</v>
      </c>
      <c r="I2" s="36">
        <v>4</v>
      </c>
      <c r="J2" s="24" t="s">
        <v>2</v>
      </c>
      <c r="L2"/>
      <c r="M2"/>
    </row>
    <row r="3" spans="1:16" s="10" customFormat="1" ht="21" customHeight="1" x14ac:dyDescent="0.2">
      <c r="A3" s="12" t="s">
        <v>1</v>
      </c>
      <c r="B3" s="60" t="s">
        <v>0</v>
      </c>
      <c r="C3" s="13" t="s">
        <v>9</v>
      </c>
      <c r="D3" s="37" t="s">
        <v>8</v>
      </c>
      <c r="E3" s="25" t="s">
        <v>6</v>
      </c>
      <c r="F3" s="9" t="s">
        <v>7</v>
      </c>
      <c r="I3" s="25" t="s">
        <v>11</v>
      </c>
      <c r="J3" s="11" t="s">
        <v>3</v>
      </c>
      <c r="L3"/>
      <c r="M3"/>
    </row>
    <row r="4" spans="1:16" ht="21.75" customHeight="1" x14ac:dyDescent="0.2">
      <c r="A4" s="137">
        <f t="shared" ref="A4:A11" si="0">ROUND(SUM(J4*$F$2),2)</f>
        <v>0.6</v>
      </c>
      <c r="B4" s="44" t="s">
        <v>24</v>
      </c>
      <c r="C4" s="138" t="s">
        <v>66</v>
      </c>
      <c r="D4" s="139"/>
      <c r="E4" s="149"/>
      <c r="F4" s="137">
        <f>SUM(E4*A4)</f>
        <v>0</v>
      </c>
      <c r="I4" s="112">
        <v>0.6</v>
      </c>
      <c r="J4" s="113">
        <f t="shared" ref="J4:J18" si="1">I4/$I$2</f>
        <v>0.15</v>
      </c>
      <c r="K4" s="17"/>
      <c r="L4" s="47"/>
      <c r="N4" s="47"/>
      <c r="O4" s="48"/>
      <c r="P4" s="48"/>
    </row>
    <row r="5" spans="1:16" ht="21.75" customHeight="1" x14ac:dyDescent="0.25">
      <c r="A5" s="140">
        <f t="shared" si="0"/>
        <v>0</v>
      </c>
      <c r="B5" s="45"/>
      <c r="C5" s="141" t="s">
        <v>48</v>
      </c>
      <c r="D5" s="142"/>
      <c r="E5" s="152"/>
      <c r="F5" s="140">
        <f t="shared" ref="F5:F20" si="2">SUM(E5*A5)</f>
        <v>0</v>
      </c>
      <c r="I5" s="114"/>
      <c r="J5" s="115">
        <f t="shared" si="1"/>
        <v>0</v>
      </c>
      <c r="K5" s="17"/>
      <c r="L5" s="47"/>
      <c r="N5" s="47"/>
      <c r="O5" s="48"/>
      <c r="P5" s="48"/>
    </row>
    <row r="6" spans="1:16" ht="21.75" customHeight="1" x14ac:dyDescent="0.2">
      <c r="A6" s="143">
        <f t="shared" si="0"/>
        <v>1</v>
      </c>
      <c r="B6" s="45" t="s">
        <v>20</v>
      </c>
      <c r="C6" s="144" t="s">
        <v>49</v>
      </c>
      <c r="D6" s="142"/>
      <c r="E6" s="152"/>
      <c r="F6" s="140">
        <f t="shared" si="2"/>
        <v>0</v>
      </c>
      <c r="I6" s="136">
        <v>1</v>
      </c>
      <c r="J6" s="115">
        <f t="shared" si="1"/>
        <v>0.25</v>
      </c>
      <c r="K6" s="17"/>
      <c r="L6" s="47"/>
      <c r="N6" s="47"/>
      <c r="O6" s="48"/>
      <c r="P6" s="48"/>
    </row>
    <row r="7" spans="1:16" ht="21.75" customHeight="1" x14ac:dyDescent="0.2">
      <c r="A7" s="143">
        <f t="shared" si="0"/>
        <v>1</v>
      </c>
      <c r="B7" s="45" t="s">
        <v>20</v>
      </c>
      <c r="C7" s="144" t="s">
        <v>50</v>
      </c>
      <c r="D7" s="142"/>
      <c r="E7" s="152"/>
      <c r="F7" s="140">
        <f t="shared" si="2"/>
        <v>0</v>
      </c>
      <c r="I7" s="136">
        <v>1</v>
      </c>
      <c r="J7" s="115">
        <f t="shared" si="1"/>
        <v>0.25</v>
      </c>
      <c r="K7" s="17"/>
      <c r="O7" s="48"/>
    </row>
    <row r="8" spans="1:16" ht="21.75" customHeight="1" x14ac:dyDescent="0.2">
      <c r="A8" s="143">
        <f t="shared" si="0"/>
        <v>3</v>
      </c>
      <c r="B8" s="45" t="s">
        <v>20</v>
      </c>
      <c r="C8" s="144" t="s">
        <v>112</v>
      </c>
      <c r="D8" s="142"/>
      <c r="E8" s="152"/>
      <c r="F8" s="140">
        <f t="shared" si="2"/>
        <v>0</v>
      </c>
      <c r="I8" s="136">
        <v>3</v>
      </c>
      <c r="J8" s="115">
        <f t="shared" si="1"/>
        <v>0.75</v>
      </c>
      <c r="K8" s="17"/>
      <c r="O8" s="48"/>
    </row>
    <row r="9" spans="1:16" ht="21.75" customHeight="1" x14ac:dyDescent="0.2">
      <c r="A9" s="143">
        <f t="shared" si="0"/>
        <v>1</v>
      </c>
      <c r="B9" s="45" t="s">
        <v>20</v>
      </c>
      <c r="C9" s="144" t="s">
        <v>51</v>
      </c>
      <c r="D9" s="142"/>
      <c r="E9" s="152"/>
      <c r="F9" s="140">
        <f t="shared" si="2"/>
        <v>0</v>
      </c>
      <c r="I9" s="136">
        <v>1</v>
      </c>
      <c r="J9" s="115">
        <f t="shared" si="1"/>
        <v>0.25</v>
      </c>
      <c r="K9" s="17"/>
      <c r="O9" s="48"/>
    </row>
    <row r="10" spans="1:16" ht="21.75" customHeight="1" x14ac:dyDescent="0.25">
      <c r="A10" s="143">
        <f t="shared" si="0"/>
        <v>0</v>
      </c>
      <c r="B10" s="45"/>
      <c r="C10" s="141" t="s">
        <v>52</v>
      </c>
      <c r="D10" s="142"/>
      <c r="E10" s="152"/>
      <c r="F10" s="140">
        <f t="shared" si="2"/>
        <v>0</v>
      </c>
      <c r="I10" s="136"/>
      <c r="J10" s="115">
        <f t="shared" si="1"/>
        <v>0</v>
      </c>
      <c r="K10" s="17"/>
      <c r="O10" s="48"/>
    </row>
    <row r="11" spans="1:16" ht="21.75" customHeight="1" x14ac:dyDescent="0.2">
      <c r="A11" s="143">
        <f t="shared" si="0"/>
        <v>3</v>
      </c>
      <c r="B11" s="45" t="s">
        <v>20</v>
      </c>
      <c r="C11" s="162" t="s">
        <v>53</v>
      </c>
      <c r="D11" s="163"/>
      <c r="E11" s="152"/>
      <c r="F11" s="140">
        <f t="shared" si="2"/>
        <v>0</v>
      </c>
      <c r="I11" s="136">
        <v>3</v>
      </c>
      <c r="J11" s="115">
        <f t="shared" si="1"/>
        <v>0.75</v>
      </c>
      <c r="K11" s="17"/>
      <c r="O11" s="48"/>
    </row>
    <row r="12" spans="1:16" ht="21.75" customHeight="1" x14ac:dyDescent="0.2">
      <c r="A12" s="143">
        <f t="shared" ref="A12:A20" si="3">ROUND(SUM(J12*$F$2),2)</f>
        <v>2</v>
      </c>
      <c r="B12" s="45" t="s">
        <v>20</v>
      </c>
      <c r="C12" s="144" t="s">
        <v>54</v>
      </c>
      <c r="D12" s="142"/>
      <c r="E12" s="152"/>
      <c r="F12" s="140">
        <f t="shared" si="2"/>
        <v>0</v>
      </c>
      <c r="I12" s="136">
        <v>2</v>
      </c>
      <c r="J12" s="115">
        <f t="shared" si="1"/>
        <v>0.5</v>
      </c>
      <c r="K12" s="17"/>
      <c r="O12" s="48"/>
    </row>
    <row r="13" spans="1:16" ht="21.75" customHeight="1" x14ac:dyDescent="0.2">
      <c r="A13" s="143">
        <f t="shared" si="3"/>
        <v>1</v>
      </c>
      <c r="B13" s="45" t="s">
        <v>20</v>
      </c>
      <c r="C13" s="144" t="s">
        <v>51</v>
      </c>
      <c r="D13" s="142"/>
      <c r="E13" s="152"/>
      <c r="F13" s="140">
        <f t="shared" si="2"/>
        <v>0</v>
      </c>
      <c r="I13" s="136">
        <v>1</v>
      </c>
      <c r="J13" s="115">
        <f t="shared" si="1"/>
        <v>0.25</v>
      </c>
      <c r="K13" s="17"/>
      <c r="O13" s="48"/>
    </row>
    <row r="14" spans="1:16" ht="21.75" customHeight="1" x14ac:dyDescent="0.2">
      <c r="A14" s="143">
        <f t="shared" si="3"/>
        <v>3</v>
      </c>
      <c r="B14" s="45" t="s">
        <v>20</v>
      </c>
      <c r="C14" s="144" t="s">
        <v>55</v>
      </c>
      <c r="D14" s="142"/>
      <c r="E14" s="152"/>
      <c r="F14" s="140">
        <f t="shared" si="2"/>
        <v>0</v>
      </c>
      <c r="I14" s="136">
        <v>3</v>
      </c>
      <c r="J14" s="115">
        <f t="shared" si="1"/>
        <v>0.75</v>
      </c>
      <c r="K14" s="17"/>
      <c r="O14" s="48"/>
    </row>
    <row r="15" spans="1:16" ht="21.75" customHeight="1" x14ac:dyDescent="0.2">
      <c r="A15" s="140">
        <f t="shared" si="3"/>
        <v>0</v>
      </c>
      <c r="B15" s="45"/>
      <c r="C15" s="144"/>
      <c r="D15" s="142"/>
      <c r="E15" s="150"/>
      <c r="F15" s="140">
        <f t="shared" si="2"/>
        <v>0</v>
      </c>
      <c r="I15" s="114"/>
      <c r="J15" s="115">
        <f t="shared" si="1"/>
        <v>0</v>
      </c>
      <c r="K15" s="17"/>
      <c r="O15" s="48"/>
    </row>
    <row r="16" spans="1:16" ht="21.75" customHeight="1" x14ac:dyDescent="0.2">
      <c r="A16" s="140">
        <f t="shared" si="3"/>
        <v>0</v>
      </c>
      <c r="B16" s="45"/>
      <c r="C16" s="144"/>
      <c r="D16" s="142"/>
      <c r="E16" s="152"/>
      <c r="F16" s="140">
        <f t="shared" si="2"/>
        <v>0</v>
      </c>
      <c r="I16" s="114"/>
      <c r="J16" s="115">
        <f t="shared" si="1"/>
        <v>0</v>
      </c>
      <c r="K16" s="17"/>
      <c r="O16" s="48"/>
    </row>
    <row r="17" spans="1:12" ht="21.75" customHeight="1" x14ac:dyDescent="0.2">
      <c r="A17" s="140">
        <f t="shared" si="3"/>
        <v>0</v>
      </c>
      <c r="B17" s="45"/>
      <c r="C17" s="150"/>
      <c r="D17" s="142"/>
      <c r="E17" s="152"/>
      <c r="F17" s="140">
        <f t="shared" si="2"/>
        <v>0</v>
      </c>
      <c r="I17" s="114"/>
      <c r="J17" s="115">
        <f t="shared" si="1"/>
        <v>0</v>
      </c>
      <c r="K17" s="17"/>
    </row>
    <row r="18" spans="1:12" ht="21.75" customHeight="1" x14ac:dyDescent="0.2">
      <c r="A18" s="156">
        <f t="shared" si="3"/>
        <v>0</v>
      </c>
      <c r="B18" s="45"/>
      <c r="C18" s="144"/>
      <c r="D18" s="142"/>
      <c r="E18" s="152"/>
      <c r="F18" s="156">
        <f t="shared" si="2"/>
        <v>0</v>
      </c>
      <c r="I18" s="114"/>
      <c r="J18" s="115">
        <f t="shared" si="1"/>
        <v>0</v>
      </c>
      <c r="K18" s="17"/>
    </row>
    <row r="19" spans="1:12" ht="21.75" customHeight="1" x14ac:dyDescent="0.2">
      <c r="A19" s="156">
        <f t="shared" si="3"/>
        <v>0</v>
      </c>
      <c r="B19" s="45"/>
      <c r="C19" s="144"/>
      <c r="D19" s="142"/>
      <c r="E19" s="152"/>
      <c r="F19" s="156">
        <f t="shared" si="2"/>
        <v>0</v>
      </c>
      <c r="I19" s="114"/>
      <c r="J19" s="115">
        <f t="shared" ref="J19:J20" si="4">I19/$I$2</f>
        <v>0</v>
      </c>
    </row>
    <row r="20" spans="1:12" ht="21.75" customHeight="1" x14ac:dyDescent="0.2">
      <c r="A20" s="156">
        <f t="shared" si="3"/>
        <v>0</v>
      </c>
      <c r="B20" s="54"/>
      <c r="C20" s="157"/>
      <c r="D20" s="158"/>
      <c r="E20" s="152"/>
      <c r="F20" s="159">
        <f t="shared" si="2"/>
        <v>0</v>
      </c>
      <c r="I20" s="116"/>
      <c r="J20" s="117">
        <f t="shared" si="4"/>
        <v>0</v>
      </c>
    </row>
    <row r="21" spans="1:12" s="3" customFormat="1" ht="22.5" customHeight="1" x14ac:dyDescent="0.2">
      <c r="A21" s="71" t="s">
        <v>17</v>
      </c>
      <c r="B21" s="72"/>
      <c r="C21" s="72"/>
      <c r="D21" s="73" t="s">
        <v>36</v>
      </c>
      <c r="E21" s="73"/>
      <c r="F21" s="74"/>
      <c r="G21"/>
      <c r="H21"/>
    </row>
    <row r="22" spans="1:12" ht="39" customHeight="1" x14ac:dyDescent="0.2">
      <c r="A22" s="164" t="s">
        <v>56</v>
      </c>
      <c r="B22" s="165"/>
      <c r="C22" s="165"/>
      <c r="D22" s="165"/>
      <c r="E22" s="165"/>
      <c r="F22" s="166"/>
      <c r="I22" s="3"/>
      <c r="J22" s="3"/>
      <c r="K22" s="3"/>
      <c r="L22" s="3"/>
    </row>
    <row r="23" spans="1:12" ht="31.5" customHeight="1" x14ac:dyDescent="0.2">
      <c r="A23" s="164" t="s">
        <v>57</v>
      </c>
      <c r="B23" s="165"/>
      <c r="C23" s="165"/>
      <c r="D23" s="165"/>
      <c r="E23" s="165"/>
      <c r="F23" s="166"/>
      <c r="I23" s="3"/>
      <c r="J23" s="3"/>
      <c r="K23" s="3"/>
      <c r="L23" s="3"/>
    </row>
    <row r="24" spans="1:12" ht="24.75" customHeight="1" x14ac:dyDescent="0.2">
      <c r="A24" s="164" t="s">
        <v>58</v>
      </c>
      <c r="B24" s="165"/>
      <c r="C24" s="165"/>
      <c r="D24" s="165"/>
      <c r="E24" s="165"/>
      <c r="F24" s="166"/>
      <c r="I24" s="3"/>
      <c r="J24" s="3"/>
      <c r="K24" s="3"/>
      <c r="L24" s="3"/>
    </row>
    <row r="25" spans="1:12" ht="45.75" customHeight="1" x14ac:dyDescent="0.2">
      <c r="A25" s="164" t="s">
        <v>59</v>
      </c>
      <c r="B25" s="165"/>
      <c r="C25" s="165"/>
      <c r="D25" s="165"/>
      <c r="E25" s="165"/>
      <c r="F25" s="166"/>
      <c r="I25" s="3"/>
      <c r="J25" s="3"/>
      <c r="K25" s="3"/>
      <c r="L25" s="3"/>
    </row>
    <row r="26" spans="1:12" ht="24.75" customHeight="1" x14ac:dyDescent="0.2">
      <c r="A26" s="164" t="s">
        <v>60</v>
      </c>
      <c r="B26" s="165"/>
      <c r="C26" s="165"/>
      <c r="D26" s="165"/>
      <c r="E26" s="165"/>
      <c r="F26" s="166"/>
      <c r="I26" s="3"/>
      <c r="J26" s="3"/>
      <c r="K26" s="3"/>
      <c r="L26" s="3"/>
    </row>
    <row r="27" spans="1:12" ht="24.75" customHeight="1" x14ac:dyDescent="0.2">
      <c r="A27" s="164" t="s">
        <v>61</v>
      </c>
      <c r="B27" s="165"/>
      <c r="C27" s="165"/>
      <c r="D27" s="165"/>
      <c r="E27" s="165"/>
      <c r="F27" s="166"/>
      <c r="I27" s="3"/>
      <c r="J27" s="3"/>
      <c r="K27" s="3"/>
      <c r="L27" s="3"/>
    </row>
    <row r="28" spans="1:12" s="3" customFormat="1" ht="31.5" customHeight="1" x14ac:dyDescent="0.2">
      <c r="A28" s="164" t="s">
        <v>62</v>
      </c>
      <c r="B28" s="165"/>
      <c r="C28" s="165"/>
      <c r="D28" s="165"/>
      <c r="E28" s="165"/>
      <c r="F28" s="166"/>
      <c r="G28"/>
      <c r="H28"/>
    </row>
    <row r="29" spans="1:12" ht="39.75" customHeight="1" x14ac:dyDescent="0.2">
      <c r="A29" s="164" t="s">
        <v>63</v>
      </c>
      <c r="B29" s="165"/>
      <c r="C29" s="165"/>
      <c r="D29" s="165"/>
      <c r="E29" s="165"/>
      <c r="F29" s="166"/>
    </row>
    <row r="30" spans="1:12" ht="24.75" customHeight="1" x14ac:dyDescent="0.2">
      <c r="A30" s="164" t="s">
        <v>64</v>
      </c>
      <c r="B30" s="165"/>
      <c r="C30" s="165"/>
      <c r="D30" s="165"/>
      <c r="E30" s="165"/>
      <c r="F30" s="166"/>
    </row>
    <row r="31" spans="1:12" ht="40.5" customHeight="1" x14ac:dyDescent="0.2">
      <c r="A31" s="164" t="s">
        <v>65</v>
      </c>
      <c r="B31" s="165"/>
      <c r="C31" s="165"/>
      <c r="D31" s="165"/>
      <c r="E31" s="165"/>
      <c r="F31" s="166"/>
    </row>
    <row r="32" spans="1:12" ht="15.75" customHeight="1" x14ac:dyDescent="0.2">
      <c r="A32" s="167"/>
      <c r="B32" s="168"/>
      <c r="C32" s="168"/>
      <c r="D32" s="168"/>
      <c r="E32" s="168"/>
      <c r="F32" s="169"/>
    </row>
    <row r="33" spans="9:9" customFormat="1" x14ac:dyDescent="0.2">
      <c r="I33" s="27"/>
    </row>
    <row r="34" spans="9:9" customFormat="1" x14ac:dyDescent="0.2">
      <c r="I34" s="2"/>
    </row>
    <row r="35" spans="9:9" customFormat="1" x14ac:dyDescent="0.2">
      <c r="I35" s="27"/>
    </row>
    <row r="36" spans="9:9" customFormat="1" x14ac:dyDescent="0.2">
      <c r="I36" s="2"/>
    </row>
    <row r="38" spans="9:9" customFormat="1" x14ac:dyDescent="0.2">
      <c r="I38" s="2"/>
    </row>
    <row r="39" spans="9:9" customFormat="1" x14ac:dyDescent="0.2">
      <c r="I39" s="27"/>
    </row>
  </sheetData>
  <mergeCells count="12">
    <mergeCell ref="I1:J1"/>
    <mergeCell ref="A22:F22"/>
    <mergeCell ref="A23:F23"/>
    <mergeCell ref="A24:F24"/>
    <mergeCell ref="A25:F25"/>
    <mergeCell ref="A26:F26"/>
    <mergeCell ref="A32:F32"/>
    <mergeCell ref="A27:F27"/>
    <mergeCell ref="A28:F28"/>
    <mergeCell ref="A29:F29"/>
    <mergeCell ref="A30:F30"/>
    <mergeCell ref="A31:F31"/>
  </mergeCells>
  <phoneticPr fontId="0" type="noConversion"/>
  <pageMargins left="0.63" right="0.3" top="0.39370078740157483" bottom="0.35714285714285715" header="0.23622047244094491" footer="0.19685039370078741"/>
  <pageSetup paperSize="9"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P39"/>
  <sheetViews>
    <sheetView showZeros="0" zoomScaleNormal="100" workbookViewId="0">
      <selection activeCell="H26" sqref="H2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4.140625" bestFit="1" customWidth="1"/>
  </cols>
  <sheetData>
    <row r="1" spans="1:16" ht="26.25" customHeight="1" x14ac:dyDescent="0.2">
      <c r="A1" s="53"/>
      <c r="B1" s="8"/>
      <c r="C1" s="8"/>
      <c r="D1" s="8"/>
      <c r="E1" s="32" t="s">
        <v>18</v>
      </c>
      <c r="F1" s="33">
        <f>SUM(Menu!B3)</f>
        <v>43062</v>
      </c>
      <c r="G1" s="1"/>
      <c r="I1" s="170" t="s">
        <v>5</v>
      </c>
      <c r="J1" s="171"/>
    </row>
    <row r="2" spans="1:16" s="2" customFormat="1" ht="23.25" customHeight="1" x14ac:dyDescent="0.2">
      <c r="A2" s="42" t="str">
        <f>Menu!B7</f>
        <v>Rindfleisch nach Szechuan Art</v>
      </c>
      <c r="B2" s="43"/>
      <c r="C2" s="43"/>
      <c r="D2" s="41"/>
      <c r="E2" s="34" t="s">
        <v>19</v>
      </c>
      <c r="F2" s="35">
        <f>SUM(Menu!B21)</f>
        <v>4</v>
      </c>
      <c r="I2" s="36">
        <v>4</v>
      </c>
      <c r="J2" s="24" t="s">
        <v>2</v>
      </c>
      <c r="L2" s="16"/>
      <c r="M2"/>
    </row>
    <row r="3" spans="1:16" s="10" customFormat="1" ht="21" customHeight="1" x14ac:dyDescent="0.2">
      <c r="A3" s="12" t="s">
        <v>1</v>
      </c>
      <c r="B3" s="60" t="s">
        <v>0</v>
      </c>
      <c r="C3" s="13" t="s">
        <v>9</v>
      </c>
      <c r="D3" s="37" t="s">
        <v>8</v>
      </c>
      <c r="E3" s="25" t="s">
        <v>6</v>
      </c>
      <c r="F3" s="9" t="s">
        <v>7</v>
      </c>
      <c r="I3" s="25" t="s">
        <v>11</v>
      </c>
      <c r="J3" s="11" t="s">
        <v>3</v>
      </c>
      <c r="L3" s="3"/>
      <c r="M3"/>
    </row>
    <row r="4" spans="1:16" ht="21.75" customHeight="1" x14ac:dyDescent="0.2">
      <c r="A4" s="137">
        <f t="shared" ref="A4:A15" si="0">ROUND(SUM(J4*$F$2),2)</f>
        <v>0.45</v>
      </c>
      <c r="B4" s="44" t="s">
        <v>24</v>
      </c>
      <c r="C4" s="138" t="s">
        <v>67</v>
      </c>
      <c r="D4" s="139"/>
      <c r="E4" s="149"/>
      <c r="F4" s="137">
        <f t="shared" ref="F4:F15" si="1">SUM(E4*A4)</f>
        <v>0</v>
      </c>
      <c r="I4" s="112">
        <v>0.45</v>
      </c>
      <c r="J4" s="113">
        <f t="shared" ref="J4:J20" si="2">I4/$I$2</f>
        <v>0.1125</v>
      </c>
      <c r="K4" s="17"/>
      <c r="N4" s="47"/>
      <c r="O4" s="48"/>
      <c r="P4" s="48"/>
    </row>
    <row r="5" spans="1:16" ht="21.75" customHeight="1" x14ac:dyDescent="0.2">
      <c r="A5" s="143">
        <f t="shared" si="0"/>
        <v>5</v>
      </c>
      <c r="B5" s="45" t="s">
        <v>20</v>
      </c>
      <c r="C5" s="144" t="s">
        <v>51</v>
      </c>
      <c r="D5" s="142"/>
      <c r="E5" s="152"/>
      <c r="F5" s="140">
        <f t="shared" si="1"/>
        <v>0</v>
      </c>
      <c r="I5" s="147">
        <v>5</v>
      </c>
      <c r="J5" s="115">
        <f t="shared" si="2"/>
        <v>1.25</v>
      </c>
      <c r="K5" s="17"/>
      <c r="L5" s="145"/>
      <c r="N5" s="47"/>
      <c r="O5" s="48"/>
      <c r="P5" s="48"/>
    </row>
    <row r="6" spans="1:16" ht="21.75" customHeight="1" x14ac:dyDescent="0.2">
      <c r="A6" s="154">
        <f t="shared" si="0"/>
        <v>2</v>
      </c>
      <c r="B6" s="45" t="s">
        <v>74</v>
      </c>
      <c r="C6" s="144" t="s">
        <v>68</v>
      </c>
      <c r="D6" s="142"/>
      <c r="E6" s="152"/>
      <c r="F6" s="140">
        <f>SUM(E6*A6)</f>
        <v>0</v>
      </c>
      <c r="I6" s="136">
        <v>2</v>
      </c>
      <c r="J6" s="115">
        <f t="shared" si="2"/>
        <v>0.5</v>
      </c>
      <c r="K6" s="17"/>
      <c r="L6" s="145"/>
      <c r="N6" s="47"/>
      <c r="O6" s="48"/>
      <c r="P6" s="48"/>
    </row>
    <row r="7" spans="1:16" ht="21.75" customHeight="1" x14ac:dyDescent="0.2">
      <c r="A7" s="154">
        <f t="shared" si="0"/>
        <v>1</v>
      </c>
      <c r="B7" s="45" t="s">
        <v>21</v>
      </c>
      <c r="C7" s="144" t="s">
        <v>69</v>
      </c>
      <c r="D7" s="142"/>
      <c r="E7" s="152"/>
      <c r="F7" s="140">
        <f>SUM(E7*A7)</f>
        <v>0</v>
      </c>
      <c r="I7" s="136">
        <v>1</v>
      </c>
      <c r="J7" s="115">
        <f t="shared" si="2"/>
        <v>0.25</v>
      </c>
      <c r="K7" s="17"/>
      <c r="L7" s="145"/>
      <c r="O7" s="48"/>
    </row>
    <row r="8" spans="1:16" ht="21.75" customHeight="1" x14ac:dyDescent="0.2">
      <c r="A8" s="154">
        <f t="shared" si="0"/>
        <v>3</v>
      </c>
      <c r="B8" s="45" t="s">
        <v>74</v>
      </c>
      <c r="C8" s="144" t="s">
        <v>70</v>
      </c>
      <c r="D8" s="142"/>
      <c r="E8" s="152"/>
      <c r="F8" s="140">
        <f>SUM(E8*A8)</f>
        <v>0</v>
      </c>
      <c r="I8" s="136">
        <v>3</v>
      </c>
      <c r="J8" s="115">
        <f t="shared" si="2"/>
        <v>0.75</v>
      </c>
      <c r="K8" s="17"/>
      <c r="L8" s="145"/>
      <c r="O8" s="48"/>
    </row>
    <row r="9" spans="1:16" ht="21.75" customHeight="1" x14ac:dyDescent="0.2">
      <c r="A9" s="154">
        <f t="shared" si="0"/>
        <v>1</v>
      </c>
      <c r="B9" s="45" t="s">
        <v>75</v>
      </c>
      <c r="C9" s="144" t="s">
        <v>71</v>
      </c>
      <c r="D9" s="142"/>
      <c r="E9" s="152"/>
      <c r="F9" s="140">
        <f t="shared" si="1"/>
        <v>0</v>
      </c>
      <c r="I9" s="136">
        <v>1</v>
      </c>
      <c r="J9" s="115">
        <f t="shared" si="2"/>
        <v>0.25</v>
      </c>
      <c r="K9" s="17"/>
      <c r="L9" s="145"/>
      <c r="O9" s="48"/>
    </row>
    <row r="10" spans="1:16" ht="21.75" customHeight="1" x14ac:dyDescent="0.2">
      <c r="A10" s="154">
        <f t="shared" si="0"/>
        <v>1</v>
      </c>
      <c r="B10" s="45" t="s">
        <v>20</v>
      </c>
      <c r="C10" s="144" t="s">
        <v>72</v>
      </c>
      <c r="D10" s="142"/>
      <c r="E10" s="152"/>
      <c r="F10" s="140">
        <f t="shared" si="1"/>
        <v>0</v>
      </c>
      <c r="I10" s="136">
        <v>1</v>
      </c>
      <c r="J10" s="115">
        <f t="shared" si="2"/>
        <v>0.25</v>
      </c>
      <c r="K10" s="17"/>
      <c r="L10" s="145"/>
      <c r="O10" s="48"/>
    </row>
    <row r="11" spans="1:16" ht="21.75" customHeight="1" x14ac:dyDescent="0.2">
      <c r="A11" s="154">
        <f t="shared" si="0"/>
        <v>2</v>
      </c>
      <c r="B11" s="45" t="s">
        <v>20</v>
      </c>
      <c r="C11" s="144" t="s">
        <v>112</v>
      </c>
      <c r="D11" s="142"/>
      <c r="E11" s="152"/>
      <c r="F11" s="140">
        <f t="shared" si="1"/>
        <v>0</v>
      </c>
      <c r="I11" s="136">
        <v>2</v>
      </c>
      <c r="J11" s="115">
        <f t="shared" si="2"/>
        <v>0.5</v>
      </c>
      <c r="K11" s="17"/>
      <c r="L11" s="145"/>
      <c r="O11" s="48"/>
    </row>
    <row r="12" spans="1:16" ht="21.75" customHeight="1" x14ac:dyDescent="0.2">
      <c r="A12" s="161">
        <f t="shared" si="0"/>
        <v>2</v>
      </c>
      <c r="B12" s="45" t="s">
        <v>76</v>
      </c>
      <c r="C12" s="144" t="s">
        <v>73</v>
      </c>
      <c r="D12" s="142"/>
      <c r="E12" s="152"/>
      <c r="F12" s="140">
        <f t="shared" si="1"/>
        <v>0</v>
      </c>
      <c r="I12" s="135">
        <v>2</v>
      </c>
      <c r="J12" s="115">
        <f t="shared" si="2"/>
        <v>0.5</v>
      </c>
      <c r="K12" s="17"/>
      <c r="L12" s="145"/>
      <c r="O12" s="48"/>
    </row>
    <row r="13" spans="1:16" ht="21.75" customHeight="1" x14ac:dyDescent="0.2">
      <c r="A13" s="154">
        <f t="shared" si="0"/>
        <v>1</v>
      </c>
      <c r="B13" s="45" t="s">
        <v>20</v>
      </c>
      <c r="C13" s="144" t="s">
        <v>113</v>
      </c>
      <c r="D13" s="142"/>
      <c r="E13" s="152"/>
      <c r="F13" s="140">
        <f t="shared" si="1"/>
        <v>0</v>
      </c>
      <c r="I13" s="136">
        <v>1</v>
      </c>
      <c r="J13" s="115">
        <f t="shared" si="2"/>
        <v>0.25</v>
      </c>
      <c r="K13" s="17"/>
      <c r="L13" s="145"/>
      <c r="O13" s="48"/>
    </row>
    <row r="14" spans="1:16" ht="21.75" customHeight="1" x14ac:dyDescent="0.2">
      <c r="A14" s="140">
        <f t="shared" si="0"/>
        <v>0</v>
      </c>
      <c r="B14" s="45"/>
      <c r="C14" s="144"/>
      <c r="D14" s="142"/>
      <c r="E14" s="152"/>
      <c r="F14" s="140">
        <f t="shared" si="1"/>
        <v>0</v>
      </c>
      <c r="I14" s="114"/>
      <c r="J14" s="115">
        <f t="shared" si="2"/>
        <v>0</v>
      </c>
      <c r="K14" s="17"/>
      <c r="L14" s="146"/>
      <c r="O14" s="48"/>
    </row>
    <row r="15" spans="1:16" ht="21.75" customHeight="1" x14ac:dyDescent="0.2">
      <c r="A15" s="140">
        <f t="shared" si="0"/>
        <v>0</v>
      </c>
      <c r="B15" s="45"/>
      <c r="C15" s="144"/>
      <c r="D15" s="150"/>
      <c r="E15" s="152"/>
      <c r="F15" s="140">
        <f t="shared" si="1"/>
        <v>0</v>
      </c>
      <c r="I15" s="114"/>
      <c r="J15" s="115">
        <f t="shared" si="2"/>
        <v>0</v>
      </c>
      <c r="K15" s="17"/>
      <c r="O15" s="48"/>
    </row>
    <row r="16" spans="1:16" ht="21.75" customHeight="1" x14ac:dyDescent="0.2">
      <c r="A16" s="140">
        <f>ROUND(SUM(J16*$F$2),2)</f>
        <v>0</v>
      </c>
      <c r="B16" s="45"/>
      <c r="C16" s="144"/>
      <c r="D16" s="142"/>
      <c r="E16" s="152"/>
      <c r="F16" s="140">
        <f>SUM(E16*A16)</f>
        <v>0</v>
      </c>
      <c r="I16" s="114"/>
      <c r="J16" s="115">
        <f t="shared" si="2"/>
        <v>0</v>
      </c>
      <c r="K16" s="17"/>
      <c r="O16" s="48"/>
    </row>
    <row r="17" spans="1:15" ht="21.75" customHeight="1" x14ac:dyDescent="0.2">
      <c r="A17" s="140">
        <f>ROUND(SUM(J17*$F$2),2)</f>
        <v>0</v>
      </c>
      <c r="B17" s="45"/>
      <c r="C17" s="144"/>
      <c r="D17" s="142"/>
      <c r="E17" s="152"/>
      <c r="F17" s="140">
        <f>SUM(E17*A17)</f>
        <v>0</v>
      </c>
      <c r="I17" s="114"/>
      <c r="J17" s="115">
        <f t="shared" si="2"/>
        <v>0</v>
      </c>
      <c r="K17" s="17"/>
      <c r="O17" s="48"/>
    </row>
    <row r="18" spans="1:15" ht="21.75" customHeight="1" x14ac:dyDescent="0.2">
      <c r="A18" s="140">
        <f>ROUND(SUM(J18*$F$2),2)</f>
        <v>0</v>
      </c>
      <c r="B18" s="45"/>
      <c r="C18" s="144"/>
      <c r="D18" s="142"/>
      <c r="E18" s="152"/>
      <c r="F18" s="140">
        <f>SUM(E18*A18)</f>
        <v>0</v>
      </c>
      <c r="I18" s="114"/>
      <c r="J18" s="115">
        <f t="shared" si="2"/>
        <v>0</v>
      </c>
      <c r="K18" s="17"/>
    </row>
    <row r="19" spans="1:15" ht="21.75" customHeight="1" x14ac:dyDescent="0.2">
      <c r="A19" s="156">
        <f>ROUND(SUM(J19*$F$2),2)</f>
        <v>0</v>
      </c>
      <c r="B19" s="45"/>
      <c r="C19" s="144"/>
      <c r="D19" s="142"/>
      <c r="E19" s="152"/>
      <c r="F19" s="156">
        <f>SUM(E19*A19)</f>
        <v>0</v>
      </c>
      <c r="I19" s="114"/>
      <c r="J19" s="115">
        <f t="shared" si="2"/>
        <v>0</v>
      </c>
    </row>
    <row r="20" spans="1:15" ht="21.75" customHeight="1" x14ac:dyDescent="0.2">
      <c r="A20" s="156">
        <f>ROUND(SUM(J20*$F$2),2)</f>
        <v>0</v>
      </c>
      <c r="B20" s="45"/>
      <c r="C20" s="144"/>
      <c r="D20" s="142"/>
      <c r="E20" s="152"/>
      <c r="F20" s="156">
        <f>SUM(E20*A20)</f>
        <v>0</v>
      </c>
      <c r="I20" s="114"/>
      <c r="J20" s="117">
        <f t="shared" si="2"/>
        <v>0</v>
      </c>
    </row>
    <row r="21" spans="1:15" s="3" customFormat="1" ht="22.5" customHeight="1" x14ac:dyDescent="0.2">
      <c r="A21" s="71" t="s">
        <v>17</v>
      </c>
      <c r="B21" s="72"/>
      <c r="C21" s="72"/>
      <c r="D21" s="73" t="s">
        <v>36</v>
      </c>
      <c r="E21" s="73"/>
      <c r="F21" s="74"/>
      <c r="G21"/>
      <c r="H21"/>
      <c r="L21" s="31"/>
    </row>
    <row r="22" spans="1:15" ht="31.5" customHeight="1" x14ac:dyDescent="0.2">
      <c r="A22" s="197" t="s">
        <v>77</v>
      </c>
      <c r="B22" s="198"/>
      <c r="C22" s="198"/>
      <c r="D22" s="198"/>
      <c r="E22" s="198"/>
      <c r="F22" s="199"/>
      <c r="I22" s="3"/>
      <c r="J22" s="3"/>
      <c r="K22" s="3"/>
      <c r="L22" s="31"/>
      <c r="M22" s="3"/>
      <c r="N22" s="3"/>
    </row>
    <row r="23" spans="1:15" ht="31.5" customHeight="1" x14ac:dyDescent="0.2">
      <c r="A23" s="200"/>
      <c r="B23" s="201"/>
      <c r="C23" s="201"/>
      <c r="D23" s="201"/>
      <c r="E23" s="201"/>
      <c r="F23" s="202"/>
      <c r="I23" s="3"/>
      <c r="J23" s="3"/>
      <c r="K23" s="3"/>
      <c r="L23" s="31"/>
      <c r="M23" s="3"/>
      <c r="N23" s="3"/>
    </row>
    <row r="24" spans="1:15" ht="31.5" customHeight="1" x14ac:dyDescent="0.2">
      <c r="A24" s="200"/>
      <c r="B24" s="201"/>
      <c r="C24" s="201"/>
      <c r="D24" s="201"/>
      <c r="E24" s="201"/>
      <c r="F24" s="202"/>
    </row>
    <row r="25" spans="1:15" ht="31.5" customHeight="1" x14ac:dyDescent="0.2">
      <c r="A25" s="200"/>
      <c r="B25" s="201"/>
      <c r="C25" s="201"/>
      <c r="D25" s="201"/>
      <c r="E25" s="201"/>
      <c r="F25" s="202"/>
    </row>
    <row r="26" spans="1:15" ht="31.5" customHeight="1" x14ac:dyDescent="0.2">
      <c r="A26" s="203"/>
      <c r="B26" s="204"/>
      <c r="C26" s="204"/>
      <c r="D26" s="204"/>
      <c r="E26" s="204"/>
      <c r="F26" s="205"/>
    </row>
    <row r="27" spans="1:15" ht="31.5" customHeight="1" x14ac:dyDescent="0.2">
      <c r="A27" s="203"/>
      <c r="B27" s="204"/>
      <c r="C27" s="204"/>
      <c r="D27" s="204"/>
      <c r="E27" s="204"/>
      <c r="F27" s="205"/>
    </row>
    <row r="28" spans="1:15" s="3" customFormat="1" ht="31.5" customHeight="1" x14ac:dyDescent="0.2">
      <c r="A28" s="206"/>
      <c r="B28" s="207"/>
      <c r="C28" s="207"/>
      <c r="D28" s="207"/>
      <c r="E28" s="207"/>
      <c r="F28" s="208"/>
      <c r="G28"/>
      <c r="H28"/>
    </row>
    <row r="29" spans="1:15" ht="31.5" customHeight="1" x14ac:dyDescent="0.2">
      <c r="A29" s="164"/>
      <c r="B29" s="165"/>
      <c r="C29" s="165"/>
      <c r="D29" s="165"/>
      <c r="E29" s="165"/>
      <c r="F29" s="166"/>
      <c r="I29" s="3"/>
      <c r="J29" s="3"/>
      <c r="K29" s="3"/>
      <c r="L29" s="3"/>
    </row>
    <row r="30" spans="1:15" ht="31.5" customHeight="1" x14ac:dyDescent="0.2">
      <c r="A30" s="164"/>
      <c r="B30" s="165"/>
      <c r="C30" s="165"/>
      <c r="D30" s="165"/>
      <c r="E30" s="165"/>
      <c r="F30" s="166"/>
      <c r="I30" s="3"/>
      <c r="J30" s="3"/>
      <c r="K30" s="3"/>
      <c r="L30" s="3"/>
    </row>
    <row r="31" spans="1:15" ht="31.5" customHeight="1" x14ac:dyDescent="0.2">
      <c r="A31" s="164"/>
      <c r="B31" s="165"/>
      <c r="C31" s="165"/>
      <c r="D31" s="165"/>
      <c r="E31" s="165"/>
      <c r="F31" s="166"/>
      <c r="I31" s="3"/>
      <c r="J31" s="3"/>
      <c r="K31" s="3"/>
      <c r="L31" s="3"/>
    </row>
    <row r="32" spans="1:15" ht="31.5" customHeight="1" x14ac:dyDescent="0.2">
      <c r="A32" s="167"/>
      <c r="B32" s="168"/>
      <c r="C32" s="168"/>
      <c r="D32" s="168"/>
      <c r="E32" s="168"/>
      <c r="F32" s="169"/>
    </row>
    <row r="33" spans="5:12" x14ac:dyDescent="0.2">
      <c r="E33"/>
      <c r="I33"/>
      <c r="J33" s="3"/>
    </row>
    <row r="38" spans="5:12" ht="14.25" x14ac:dyDescent="0.2">
      <c r="E38"/>
      <c r="I38"/>
      <c r="L38" s="50"/>
    </row>
    <row r="39" spans="5:12" ht="14.25" x14ac:dyDescent="0.2">
      <c r="E39"/>
      <c r="I39"/>
      <c r="L39" s="50"/>
    </row>
  </sheetData>
  <mergeCells count="6">
    <mergeCell ref="I1:J1"/>
    <mergeCell ref="A30:F30"/>
    <mergeCell ref="A31:F31"/>
    <mergeCell ref="A32:F32"/>
    <mergeCell ref="A29:F29"/>
    <mergeCell ref="A22:F25"/>
  </mergeCells>
  <phoneticPr fontId="0" type="noConversion"/>
  <pageMargins left="0.63" right="0.21875" top="0.39370078740157483" bottom="0.43307086614173229" header="0.23622047244094491" footer="0.19685039370078741"/>
  <pageSetup paperSize="9" scale="99"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N39"/>
  <sheetViews>
    <sheetView showZeros="0" zoomScaleNormal="100" workbookViewId="0">
      <selection activeCell="D9" sqref="D9"/>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s>
  <sheetData>
    <row r="1" spans="1:14" ht="26.25" customHeight="1" x14ac:dyDescent="0.2">
      <c r="A1" s="53"/>
      <c r="B1" s="8"/>
      <c r="C1" s="8"/>
      <c r="D1" s="8"/>
      <c r="E1" s="32" t="s">
        <v>18</v>
      </c>
      <c r="F1" s="33">
        <f>SUM(Menu!B3)</f>
        <v>43062</v>
      </c>
      <c r="G1" s="1"/>
      <c r="I1" s="170" t="s">
        <v>5</v>
      </c>
      <c r="J1" s="171"/>
    </row>
    <row r="2" spans="1:14" s="2" customFormat="1" ht="23.25" customHeight="1" x14ac:dyDescent="0.2">
      <c r="A2" s="42" t="str">
        <f>Menu!B9</f>
        <v>Gebratene Nudeln</v>
      </c>
      <c r="B2" s="43"/>
      <c r="C2" s="43"/>
      <c r="D2" s="41"/>
      <c r="E2" s="34" t="s">
        <v>19</v>
      </c>
      <c r="F2" s="35">
        <f>Menu!B21</f>
        <v>4</v>
      </c>
      <c r="I2" s="36">
        <v>4</v>
      </c>
      <c r="J2" s="24" t="s">
        <v>2</v>
      </c>
    </row>
    <row r="3" spans="1:14" s="10" customFormat="1" ht="21" customHeight="1" x14ac:dyDescent="0.2">
      <c r="A3" s="12" t="s">
        <v>1</v>
      </c>
      <c r="B3" s="60" t="s">
        <v>0</v>
      </c>
      <c r="C3" s="13" t="s">
        <v>9</v>
      </c>
      <c r="D3" s="37" t="s">
        <v>8</v>
      </c>
      <c r="E3" s="25" t="s">
        <v>6</v>
      </c>
      <c r="F3" s="9" t="s">
        <v>7</v>
      </c>
      <c r="I3" s="25" t="s">
        <v>11</v>
      </c>
      <c r="J3" s="11" t="s">
        <v>3</v>
      </c>
    </row>
    <row r="4" spans="1:14" ht="21.75" customHeight="1" x14ac:dyDescent="0.2">
      <c r="A4" s="137">
        <f>ROUND(SUM(J4*$F$2),2)</f>
        <v>0.4</v>
      </c>
      <c r="B4" s="44" t="s">
        <v>24</v>
      </c>
      <c r="C4" s="138" t="s">
        <v>82</v>
      </c>
      <c r="D4" s="139"/>
      <c r="E4" s="149"/>
      <c r="F4" s="137">
        <f t="shared" ref="F4:F19" si="0">SUM(E4*A4)</f>
        <v>0</v>
      </c>
      <c r="I4" s="112">
        <v>0.4</v>
      </c>
      <c r="J4" s="113">
        <f t="shared" ref="J4:J15" si="1">I4/$I$2</f>
        <v>0.1</v>
      </c>
      <c r="K4" s="17"/>
      <c r="L4" s="47"/>
      <c r="M4" s="48"/>
      <c r="N4" s="48"/>
    </row>
    <row r="5" spans="1:14" ht="21.75" customHeight="1" x14ac:dyDescent="0.2">
      <c r="A5" s="140">
        <f>ROUND(SUM(J5*$F$2),2)</f>
        <v>0.5</v>
      </c>
      <c r="B5" s="45" t="s">
        <v>24</v>
      </c>
      <c r="C5" s="162" t="s">
        <v>78</v>
      </c>
      <c r="D5" s="142"/>
      <c r="E5" s="152"/>
      <c r="F5" s="140">
        <f t="shared" si="0"/>
        <v>0</v>
      </c>
      <c r="I5" s="114">
        <v>0.5</v>
      </c>
      <c r="J5" s="115">
        <f t="shared" si="1"/>
        <v>0.125</v>
      </c>
      <c r="K5" s="17"/>
      <c r="L5" s="47"/>
      <c r="M5" s="48"/>
      <c r="N5" s="48"/>
    </row>
    <row r="6" spans="1:14" ht="21.75" customHeight="1" x14ac:dyDescent="0.2">
      <c r="A6" s="140">
        <f t="shared" ref="A6:A12" si="2">ROUND(SUM(J6*$F$2),2)</f>
        <v>0.2</v>
      </c>
      <c r="B6" s="45" t="s">
        <v>24</v>
      </c>
      <c r="C6" s="162" t="s">
        <v>114</v>
      </c>
      <c r="D6" s="142"/>
      <c r="E6" s="152"/>
      <c r="F6" s="140">
        <f t="shared" si="0"/>
        <v>0</v>
      </c>
      <c r="I6" s="114">
        <v>0.2</v>
      </c>
      <c r="J6" s="115">
        <f t="shared" si="1"/>
        <v>0.05</v>
      </c>
      <c r="K6" s="17"/>
      <c r="L6" s="47"/>
      <c r="M6" s="48"/>
      <c r="N6" s="48"/>
    </row>
    <row r="7" spans="1:14" ht="21.75" customHeight="1" x14ac:dyDescent="0.2">
      <c r="A7" s="143">
        <f t="shared" si="2"/>
        <v>2</v>
      </c>
      <c r="B7" s="45" t="s">
        <v>74</v>
      </c>
      <c r="C7" s="144" t="s">
        <v>69</v>
      </c>
      <c r="D7" s="142"/>
      <c r="E7" s="152"/>
      <c r="F7" s="140">
        <f t="shared" si="0"/>
        <v>0</v>
      </c>
      <c r="I7" s="147">
        <v>2</v>
      </c>
      <c r="J7" s="115">
        <f t="shared" si="1"/>
        <v>0.5</v>
      </c>
      <c r="K7" s="17"/>
      <c r="M7" s="48"/>
    </row>
    <row r="8" spans="1:14" ht="21.75" customHeight="1" x14ac:dyDescent="0.2">
      <c r="A8" s="140">
        <f t="shared" si="2"/>
        <v>0</v>
      </c>
      <c r="B8" s="45"/>
      <c r="C8" s="144" t="s">
        <v>112</v>
      </c>
      <c r="D8" s="142"/>
      <c r="E8" s="152"/>
      <c r="F8" s="140">
        <f t="shared" si="0"/>
        <v>0</v>
      </c>
      <c r="I8" s="114"/>
      <c r="J8" s="115">
        <f t="shared" si="1"/>
        <v>0</v>
      </c>
      <c r="K8" s="17"/>
      <c r="M8" s="48"/>
    </row>
    <row r="9" spans="1:14" ht="21.75" customHeight="1" x14ac:dyDescent="0.2">
      <c r="A9" s="140">
        <f t="shared" ref="A9:A10" si="3">ROUND(SUM(J9*$F$2),2)</f>
        <v>0</v>
      </c>
      <c r="B9" s="45"/>
      <c r="C9" s="144" t="s">
        <v>51</v>
      </c>
      <c r="D9" s="142"/>
      <c r="E9" s="152"/>
      <c r="F9" s="140">
        <f t="shared" si="0"/>
        <v>0</v>
      </c>
      <c r="I9" s="114"/>
      <c r="J9" s="115">
        <f t="shared" ref="J9:J10" si="4">I9/$I$2</f>
        <v>0</v>
      </c>
      <c r="K9" s="17"/>
      <c r="M9" s="48"/>
    </row>
    <row r="10" spans="1:14" ht="21.75" customHeight="1" x14ac:dyDescent="0.2">
      <c r="A10" s="140">
        <f t="shared" si="3"/>
        <v>0</v>
      </c>
      <c r="B10" s="45"/>
      <c r="C10" s="144" t="s">
        <v>79</v>
      </c>
      <c r="D10" s="142"/>
      <c r="E10" s="152"/>
      <c r="F10" s="140">
        <f t="shared" si="0"/>
        <v>0</v>
      </c>
      <c r="I10" s="114"/>
      <c r="J10" s="115">
        <f t="shared" si="4"/>
        <v>0</v>
      </c>
      <c r="K10" s="17"/>
      <c r="M10" s="48"/>
    </row>
    <row r="11" spans="1:14" ht="21.75" customHeight="1" x14ac:dyDescent="0.2">
      <c r="A11" s="140">
        <f>ROUND(SUM(J11*$F$2),2)</f>
        <v>0</v>
      </c>
      <c r="B11" s="45"/>
      <c r="C11" s="144" t="s">
        <v>80</v>
      </c>
      <c r="D11" s="142"/>
      <c r="E11" s="152"/>
      <c r="F11" s="140">
        <f t="shared" si="0"/>
        <v>0</v>
      </c>
      <c r="I11" s="114"/>
      <c r="J11" s="115">
        <f t="shared" si="1"/>
        <v>0</v>
      </c>
      <c r="K11" s="17"/>
      <c r="M11" s="48"/>
    </row>
    <row r="12" spans="1:14" ht="21.75" customHeight="1" x14ac:dyDescent="0.2">
      <c r="A12" s="140">
        <f t="shared" si="2"/>
        <v>0</v>
      </c>
      <c r="B12" s="45"/>
      <c r="C12" s="144" t="s">
        <v>81</v>
      </c>
      <c r="D12" s="142"/>
      <c r="E12" s="152"/>
      <c r="F12" s="140">
        <f t="shared" si="0"/>
        <v>0</v>
      </c>
      <c r="I12" s="114"/>
      <c r="J12" s="115">
        <f t="shared" si="1"/>
        <v>0</v>
      </c>
      <c r="K12" s="17"/>
      <c r="M12" s="48"/>
    </row>
    <row r="13" spans="1:14" ht="21.75" customHeight="1" x14ac:dyDescent="0.2">
      <c r="A13" s="140">
        <f>ROUND(SUM(J13*$F$2),2)</f>
        <v>0</v>
      </c>
      <c r="B13" s="45"/>
      <c r="C13" s="144"/>
      <c r="D13" s="142"/>
      <c r="E13" s="152"/>
      <c r="F13" s="140">
        <f t="shared" si="0"/>
        <v>0</v>
      </c>
      <c r="I13" s="114"/>
      <c r="J13" s="115">
        <f t="shared" ref="J13" si="5">I13/$I$2</f>
        <v>0</v>
      </c>
      <c r="K13" s="17"/>
      <c r="M13" s="48"/>
    </row>
    <row r="14" spans="1:14" ht="21.75" customHeight="1" x14ac:dyDescent="0.2">
      <c r="A14" s="140">
        <f t="shared" ref="A14:A20" si="6">ROUND(SUM(J14*$F$2),2)</f>
        <v>0</v>
      </c>
      <c r="B14" s="45"/>
      <c r="C14" s="144"/>
      <c r="D14" s="142"/>
      <c r="E14" s="152"/>
      <c r="F14" s="140">
        <f t="shared" si="0"/>
        <v>0</v>
      </c>
      <c r="I14" s="114"/>
      <c r="J14" s="115">
        <f t="shared" si="1"/>
        <v>0</v>
      </c>
      <c r="K14" s="17"/>
      <c r="M14" s="48"/>
    </row>
    <row r="15" spans="1:14" ht="21.75" customHeight="1" x14ac:dyDescent="0.2">
      <c r="A15" s="140">
        <f t="shared" si="6"/>
        <v>0</v>
      </c>
      <c r="B15" s="45"/>
      <c r="C15" s="144"/>
      <c r="D15" s="142"/>
      <c r="E15" s="152"/>
      <c r="F15" s="140">
        <f t="shared" si="0"/>
        <v>0</v>
      </c>
      <c r="I15" s="114"/>
      <c r="J15" s="115">
        <f t="shared" si="1"/>
        <v>0</v>
      </c>
      <c r="K15" s="17"/>
      <c r="M15" s="48"/>
    </row>
    <row r="16" spans="1:14" ht="21.75" customHeight="1" x14ac:dyDescent="0.2">
      <c r="A16" s="140">
        <f t="shared" si="6"/>
        <v>0</v>
      </c>
      <c r="B16" s="45"/>
      <c r="C16" s="144"/>
      <c r="D16" s="142"/>
      <c r="E16" s="152"/>
      <c r="F16" s="140">
        <f t="shared" si="0"/>
        <v>0</v>
      </c>
      <c r="I16" s="114"/>
      <c r="J16" s="115">
        <f t="shared" ref="J16:J20" si="7">I16/$I$2</f>
        <v>0</v>
      </c>
      <c r="K16" s="17"/>
      <c r="M16" s="48"/>
    </row>
    <row r="17" spans="1:14" ht="21.75" customHeight="1" x14ac:dyDescent="0.2">
      <c r="A17" s="140">
        <f t="shared" si="6"/>
        <v>0</v>
      </c>
      <c r="B17" s="45"/>
      <c r="C17" s="144"/>
      <c r="D17" s="142"/>
      <c r="E17" s="150"/>
      <c r="F17" s="140">
        <f t="shared" si="0"/>
        <v>0</v>
      </c>
      <c r="I17" s="114"/>
      <c r="J17" s="115">
        <f t="shared" si="7"/>
        <v>0</v>
      </c>
      <c r="K17" s="17"/>
    </row>
    <row r="18" spans="1:14" ht="21.75" customHeight="1" x14ac:dyDescent="0.2">
      <c r="A18" s="156">
        <f t="shared" si="6"/>
        <v>0</v>
      </c>
      <c r="B18" s="45"/>
      <c r="C18" s="144"/>
      <c r="D18" s="142"/>
      <c r="E18" s="152"/>
      <c r="F18" s="156">
        <f t="shared" si="0"/>
        <v>0</v>
      </c>
      <c r="I18" s="114"/>
      <c r="J18" s="115">
        <f t="shared" si="7"/>
        <v>0</v>
      </c>
      <c r="K18" s="17"/>
    </row>
    <row r="19" spans="1:14" ht="21.75" customHeight="1" x14ac:dyDescent="0.2">
      <c r="A19" s="156">
        <f t="shared" si="6"/>
        <v>0</v>
      </c>
      <c r="B19" s="45"/>
      <c r="C19" s="144"/>
      <c r="D19" s="142"/>
      <c r="E19" s="152"/>
      <c r="F19" s="156">
        <f t="shared" si="0"/>
        <v>0</v>
      </c>
      <c r="I19" s="114"/>
      <c r="J19" s="115">
        <f t="shared" si="7"/>
        <v>0</v>
      </c>
    </row>
    <row r="20" spans="1:14" ht="21.75" customHeight="1" x14ac:dyDescent="0.2">
      <c r="A20" s="156">
        <f t="shared" si="6"/>
        <v>0</v>
      </c>
      <c r="B20" s="54"/>
      <c r="C20" s="157"/>
      <c r="D20" s="158"/>
      <c r="E20" s="152"/>
      <c r="F20" s="159">
        <f>SUM(E20*A20)</f>
        <v>0</v>
      </c>
      <c r="I20" s="116"/>
      <c r="J20" s="117">
        <f t="shared" si="7"/>
        <v>0</v>
      </c>
    </row>
    <row r="21" spans="1:14" s="3" customFormat="1" ht="22.5" customHeight="1" x14ac:dyDescent="0.2">
      <c r="A21" s="71" t="s">
        <v>17</v>
      </c>
      <c r="B21" s="72"/>
      <c r="C21" s="72"/>
      <c r="D21" s="73" t="s">
        <v>36</v>
      </c>
      <c r="E21" s="73"/>
      <c r="F21" s="74"/>
      <c r="G21"/>
      <c r="H21"/>
    </row>
    <row r="22" spans="1:14" ht="31.5" customHeight="1" x14ac:dyDescent="0.2">
      <c r="A22" s="172" t="s">
        <v>83</v>
      </c>
      <c r="B22" s="173"/>
      <c r="C22" s="173"/>
      <c r="D22" s="173"/>
      <c r="E22" s="173"/>
      <c r="F22" s="174"/>
      <c r="I22" s="3"/>
      <c r="J22" s="3"/>
      <c r="K22" s="3"/>
      <c r="L22" s="3"/>
      <c r="M22" s="3"/>
      <c r="N22" s="3"/>
    </row>
    <row r="23" spans="1:14" ht="31.5" customHeight="1" x14ac:dyDescent="0.2">
      <c r="A23" s="215" t="s">
        <v>84</v>
      </c>
      <c r="B23" s="216"/>
      <c r="C23" s="216"/>
      <c r="D23" s="216"/>
      <c r="E23" s="216"/>
      <c r="F23" s="217"/>
      <c r="I23" s="3"/>
      <c r="J23" s="3"/>
      <c r="K23" s="3"/>
      <c r="L23" s="3"/>
      <c r="M23" s="3"/>
      <c r="N23" s="3"/>
    </row>
    <row r="24" spans="1:14" ht="31.5" customHeight="1" x14ac:dyDescent="0.2">
      <c r="A24" s="200"/>
      <c r="B24" s="201"/>
      <c r="C24" s="201"/>
      <c r="D24" s="201"/>
      <c r="E24" s="201"/>
      <c r="F24" s="202"/>
      <c r="I24" s="3"/>
      <c r="J24" s="3"/>
      <c r="K24" s="3"/>
      <c r="L24" s="3"/>
      <c r="M24" s="3"/>
      <c r="N24" s="3"/>
    </row>
    <row r="25" spans="1:14" ht="31.5" customHeight="1" x14ac:dyDescent="0.2">
      <c r="A25" s="200"/>
      <c r="B25" s="201"/>
      <c r="C25" s="201"/>
      <c r="D25" s="201"/>
      <c r="E25" s="201"/>
      <c r="F25" s="202"/>
      <c r="I25" s="3"/>
      <c r="J25" s="3"/>
      <c r="K25" s="3"/>
      <c r="L25" s="3"/>
      <c r="M25" s="3"/>
      <c r="N25" s="3"/>
    </row>
    <row r="26" spans="1:14" ht="31.5" customHeight="1" x14ac:dyDescent="0.2">
      <c r="A26" s="212"/>
      <c r="B26" s="213"/>
      <c r="C26" s="213"/>
      <c r="D26" s="213"/>
      <c r="E26" s="213"/>
      <c r="F26" s="214"/>
      <c r="I26" s="3"/>
      <c r="J26" s="3"/>
      <c r="K26" s="3"/>
      <c r="L26" s="3"/>
      <c r="M26" s="3"/>
      <c r="N26" s="3"/>
    </row>
    <row r="27" spans="1:14" ht="31.5" customHeight="1" x14ac:dyDescent="0.2">
      <c r="A27" s="164"/>
      <c r="B27" s="165"/>
      <c r="C27" s="165"/>
      <c r="D27" s="165"/>
      <c r="E27" s="165"/>
      <c r="F27" s="166"/>
    </row>
    <row r="28" spans="1:14" s="3" customFormat="1" ht="31.5" customHeight="1" x14ac:dyDescent="0.2">
      <c r="A28" s="164"/>
      <c r="B28" s="165"/>
      <c r="C28" s="165"/>
      <c r="D28" s="165"/>
      <c r="E28" s="165"/>
      <c r="F28" s="166"/>
      <c r="G28"/>
      <c r="H28"/>
    </row>
    <row r="29" spans="1:14" ht="31.5" customHeight="1" x14ac:dyDescent="0.2">
      <c r="A29" s="164"/>
      <c r="B29" s="165"/>
      <c r="C29" s="165"/>
      <c r="D29" s="165"/>
      <c r="E29" s="165"/>
      <c r="F29" s="166"/>
      <c r="I29" s="3"/>
      <c r="J29" s="3"/>
      <c r="K29" s="3"/>
    </row>
    <row r="30" spans="1:14" ht="31.5" customHeight="1" x14ac:dyDescent="0.2">
      <c r="A30" s="164"/>
      <c r="B30" s="165"/>
      <c r="C30" s="165"/>
      <c r="D30" s="165"/>
      <c r="E30" s="165"/>
      <c r="F30" s="166"/>
      <c r="I30" s="3"/>
      <c r="J30" s="3"/>
      <c r="K30" s="3"/>
    </row>
    <row r="31" spans="1:14" ht="31.5" customHeight="1" x14ac:dyDescent="0.2">
      <c r="A31" s="164"/>
      <c r="B31" s="165"/>
      <c r="C31" s="165"/>
      <c r="D31" s="165"/>
      <c r="E31" s="165"/>
      <c r="F31" s="166"/>
      <c r="I31" s="3"/>
      <c r="J31" s="3"/>
      <c r="K31" s="3"/>
    </row>
    <row r="32" spans="1:14" ht="31.5" customHeight="1" x14ac:dyDescent="0.2">
      <c r="A32" s="167"/>
      <c r="B32" s="168"/>
      <c r="C32" s="168"/>
      <c r="D32" s="168"/>
      <c r="E32" s="168"/>
      <c r="F32" s="169"/>
    </row>
    <row r="33" spans="5:10" x14ac:dyDescent="0.2">
      <c r="E33"/>
      <c r="I33"/>
      <c r="J33" s="3"/>
    </row>
    <row r="34" spans="5:10" x14ac:dyDescent="0.2">
      <c r="E34"/>
      <c r="I34"/>
    </row>
    <row r="35" spans="5:10" x14ac:dyDescent="0.2">
      <c r="E35"/>
      <c r="I35"/>
    </row>
    <row r="36" spans="5:10" x14ac:dyDescent="0.2">
      <c r="E36"/>
      <c r="I36"/>
    </row>
    <row r="38" spans="5:10" x14ac:dyDescent="0.2">
      <c r="E38"/>
      <c r="I38"/>
    </row>
    <row r="39" spans="5:10" x14ac:dyDescent="0.2">
      <c r="E39"/>
      <c r="I39"/>
    </row>
  </sheetData>
  <mergeCells count="9">
    <mergeCell ref="A32:F32"/>
    <mergeCell ref="A27:F27"/>
    <mergeCell ref="A28:F28"/>
    <mergeCell ref="A29:F29"/>
    <mergeCell ref="I1:J1"/>
    <mergeCell ref="A22:F22"/>
    <mergeCell ref="A30:F30"/>
    <mergeCell ref="A31:F31"/>
    <mergeCell ref="A23:F25"/>
  </mergeCells>
  <phoneticPr fontId="0" type="noConversion"/>
  <hyperlinks>
    <hyperlink ref="C4" r:id="rId1" display="http://www.chefkoch.de/magazin/artikel/2577,0/Chefkoch/Gefluegel-kochen-und-braten.html"/>
  </hyperlinks>
  <pageMargins left="0.63" right="0.3" top="0.39370078740157483" bottom="0.34375" header="0.23622047244094491" footer="0.19685039370078741"/>
  <pageSetup paperSize="9" orientation="portrait" horizontalDpi="4294967293"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P39"/>
  <sheetViews>
    <sheetView showZeros="0" zoomScaleNormal="100" workbookViewId="0">
      <selection activeCell="D25" sqref="D25"/>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3" customWidth="1"/>
    <col min="13" max="13" width="4.140625" bestFit="1" customWidth="1"/>
  </cols>
  <sheetData>
    <row r="1" spans="1:16" ht="26.25" customHeight="1" x14ac:dyDescent="0.2">
      <c r="A1" s="53"/>
      <c r="B1" s="8"/>
      <c r="C1" s="8"/>
      <c r="D1" s="8"/>
      <c r="E1" s="32" t="s">
        <v>18</v>
      </c>
      <c r="F1" s="33">
        <f>SUM(Menu!B3)</f>
        <v>43062</v>
      </c>
      <c r="G1" s="1"/>
      <c r="I1" s="170" t="s">
        <v>5</v>
      </c>
      <c r="J1" s="171"/>
    </row>
    <row r="2" spans="1:16" s="2" customFormat="1" ht="23.25" customHeight="1" x14ac:dyDescent="0.2">
      <c r="A2" s="42" t="str">
        <f>Menu!B11</f>
        <v>Chinesisches Gemüse</v>
      </c>
      <c r="B2" s="43"/>
      <c r="C2" s="43"/>
      <c r="D2" s="41"/>
      <c r="E2" s="34" t="s">
        <v>19</v>
      </c>
      <c r="F2" s="35">
        <f>SUM(Menu!B21)</f>
        <v>4</v>
      </c>
      <c r="I2" s="36">
        <v>4</v>
      </c>
      <c r="J2" s="24" t="s">
        <v>2</v>
      </c>
      <c r="L2"/>
      <c r="M2"/>
    </row>
    <row r="3" spans="1:16" s="10" customFormat="1" ht="21" customHeight="1" x14ac:dyDescent="0.2">
      <c r="A3" s="12" t="s">
        <v>1</v>
      </c>
      <c r="B3" s="60" t="s">
        <v>0</v>
      </c>
      <c r="C3" s="13" t="s">
        <v>9</v>
      </c>
      <c r="D3" s="37" t="s">
        <v>8</v>
      </c>
      <c r="E3" s="25" t="s">
        <v>6</v>
      </c>
      <c r="F3" s="9" t="s">
        <v>7</v>
      </c>
      <c r="I3" s="25" t="s">
        <v>11</v>
      </c>
      <c r="J3" s="11" t="s">
        <v>3</v>
      </c>
      <c r="L3"/>
      <c r="M3"/>
    </row>
    <row r="4" spans="1:16" ht="21.75" customHeight="1" x14ac:dyDescent="0.2">
      <c r="A4" s="137">
        <f t="shared" ref="A4:A20" si="0">ROUND(SUM(J4*$F$2),2)</f>
        <v>2</v>
      </c>
      <c r="B4" s="44" t="s">
        <v>74</v>
      </c>
      <c r="C4" s="138" t="s">
        <v>69</v>
      </c>
      <c r="D4" s="139"/>
      <c r="E4" s="149"/>
      <c r="F4" s="137">
        <f t="shared" ref="F4:F20" si="1">SUM(E4*A4)</f>
        <v>0</v>
      </c>
      <c r="I4" s="112">
        <v>2</v>
      </c>
      <c r="J4" s="113">
        <f t="shared" ref="J4:J20" si="2">I4/$I$2</f>
        <v>0.5</v>
      </c>
      <c r="K4" s="17"/>
      <c r="L4" s="47"/>
      <c r="N4" s="47"/>
      <c r="O4" s="48"/>
      <c r="P4" s="48"/>
    </row>
    <row r="5" spans="1:16" ht="21.75" customHeight="1" x14ac:dyDescent="0.2">
      <c r="A5" s="140">
        <f t="shared" si="0"/>
        <v>0.15</v>
      </c>
      <c r="B5" s="45" t="s">
        <v>24</v>
      </c>
      <c r="C5" s="144" t="s">
        <v>85</v>
      </c>
      <c r="D5" s="142"/>
      <c r="E5" s="152"/>
      <c r="F5" s="140">
        <f t="shared" si="1"/>
        <v>0</v>
      </c>
      <c r="I5" s="114">
        <v>0.15</v>
      </c>
      <c r="J5" s="115">
        <f t="shared" si="2"/>
        <v>3.7499999999999999E-2</v>
      </c>
      <c r="K5" s="17"/>
      <c r="L5" s="47"/>
      <c r="N5" s="47"/>
      <c r="O5" s="48"/>
      <c r="P5" s="48"/>
    </row>
    <row r="6" spans="1:16" ht="21.75" customHeight="1" x14ac:dyDescent="0.2">
      <c r="A6" s="140">
        <f t="shared" si="0"/>
        <v>0.15</v>
      </c>
      <c r="B6" s="45" t="s">
        <v>24</v>
      </c>
      <c r="C6" s="144" t="s">
        <v>86</v>
      </c>
      <c r="D6" s="142"/>
      <c r="E6" s="152"/>
      <c r="F6" s="140">
        <f t="shared" si="1"/>
        <v>0</v>
      </c>
      <c r="I6" s="114">
        <v>0.15</v>
      </c>
      <c r="J6" s="115">
        <f t="shared" si="2"/>
        <v>3.7499999999999999E-2</v>
      </c>
      <c r="K6" s="17"/>
      <c r="L6" s="47"/>
      <c r="N6" s="47"/>
      <c r="O6" s="48"/>
      <c r="P6" s="48"/>
    </row>
    <row r="7" spans="1:16" ht="21.75" customHeight="1" x14ac:dyDescent="0.2">
      <c r="A7" s="140">
        <f t="shared" si="0"/>
        <v>0.15</v>
      </c>
      <c r="B7" s="45" t="s">
        <v>24</v>
      </c>
      <c r="C7" s="144" t="s">
        <v>87</v>
      </c>
      <c r="D7" s="142"/>
      <c r="E7" s="152"/>
      <c r="F7" s="140">
        <f t="shared" si="1"/>
        <v>0</v>
      </c>
      <c r="I7" s="114">
        <v>0.15</v>
      </c>
      <c r="J7" s="115">
        <f t="shared" si="2"/>
        <v>3.7499999999999999E-2</v>
      </c>
      <c r="K7" s="17"/>
      <c r="O7" s="48"/>
    </row>
    <row r="8" spans="1:16" ht="21.75" customHeight="1" x14ac:dyDescent="0.2">
      <c r="A8" s="140">
        <f t="shared" si="0"/>
        <v>2</v>
      </c>
      <c r="B8" s="45" t="s">
        <v>74</v>
      </c>
      <c r="C8" s="162" t="s">
        <v>88</v>
      </c>
      <c r="D8" s="163"/>
      <c r="E8" s="152"/>
      <c r="F8" s="140">
        <f t="shared" si="1"/>
        <v>0</v>
      </c>
      <c r="I8" s="114">
        <v>2</v>
      </c>
      <c r="J8" s="115">
        <f t="shared" si="2"/>
        <v>0.5</v>
      </c>
      <c r="K8" s="17"/>
      <c r="O8" s="48"/>
    </row>
    <row r="9" spans="1:16" ht="21.75" customHeight="1" x14ac:dyDescent="0.2">
      <c r="A9" s="140">
        <f t="shared" si="0"/>
        <v>1</v>
      </c>
      <c r="B9" s="45" t="s">
        <v>74</v>
      </c>
      <c r="C9" s="144" t="s">
        <v>89</v>
      </c>
      <c r="D9" s="142"/>
      <c r="E9" s="152"/>
      <c r="F9" s="140">
        <f t="shared" si="1"/>
        <v>0</v>
      </c>
      <c r="I9" s="114">
        <v>1</v>
      </c>
      <c r="J9" s="115">
        <f t="shared" si="2"/>
        <v>0.25</v>
      </c>
      <c r="K9" s="17"/>
      <c r="O9" s="48"/>
    </row>
    <row r="10" spans="1:16" ht="21.75" customHeight="1" x14ac:dyDescent="0.2">
      <c r="A10" s="140">
        <f t="shared" si="0"/>
        <v>1</v>
      </c>
      <c r="B10" s="45" t="s">
        <v>33</v>
      </c>
      <c r="C10" s="144" t="s">
        <v>116</v>
      </c>
      <c r="D10" s="142"/>
      <c r="E10" s="152"/>
      <c r="F10" s="140">
        <f t="shared" si="1"/>
        <v>0</v>
      </c>
      <c r="I10" s="114">
        <v>1</v>
      </c>
      <c r="J10" s="115">
        <f t="shared" si="2"/>
        <v>0.25</v>
      </c>
      <c r="K10" s="17"/>
      <c r="O10" s="48"/>
    </row>
    <row r="11" spans="1:16" ht="21.75" customHeight="1" x14ac:dyDescent="0.2">
      <c r="A11" s="140">
        <f t="shared" si="0"/>
        <v>2</v>
      </c>
      <c r="B11" s="45" t="s">
        <v>20</v>
      </c>
      <c r="C11" s="144" t="s">
        <v>115</v>
      </c>
      <c r="D11" s="142"/>
      <c r="E11" s="152"/>
      <c r="F11" s="140">
        <f t="shared" si="1"/>
        <v>0</v>
      </c>
      <c r="I11" s="114">
        <v>2</v>
      </c>
      <c r="J11" s="115">
        <f t="shared" si="2"/>
        <v>0.5</v>
      </c>
      <c r="K11" s="17"/>
      <c r="O11" s="48"/>
    </row>
    <row r="12" spans="1:16" ht="21.75" customHeight="1" x14ac:dyDescent="0.2">
      <c r="A12" s="140">
        <f t="shared" si="0"/>
        <v>0.15</v>
      </c>
      <c r="B12" s="45" t="s">
        <v>24</v>
      </c>
      <c r="C12" s="144" t="s">
        <v>90</v>
      </c>
      <c r="D12" s="142"/>
      <c r="E12" s="152"/>
      <c r="F12" s="140">
        <f t="shared" si="1"/>
        <v>0</v>
      </c>
      <c r="I12" s="114">
        <v>0.15</v>
      </c>
      <c r="J12" s="115">
        <f t="shared" si="2"/>
        <v>3.7499999999999999E-2</v>
      </c>
      <c r="K12" s="17"/>
      <c r="O12" s="48"/>
    </row>
    <row r="13" spans="1:16" ht="21.75" customHeight="1" x14ac:dyDescent="0.2">
      <c r="A13" s="140">
        <f t="shared" si="0"/>
        <v>0.15</v>
      </c>
      <c r="B13" s="45" t="s">
        <v>24</v>
      </c>
      <c r="C13" s="144" t="s">
        <v>91</v>
      </c>
      <c r="D13" s="142"/>
      <c r="E13" s="152"/>
      <c r="F13" s="140">
        <f t="shared" si="1"/>
        <v>0</v>
      </c>
      <c r="I13" s="114">
        <v>0.15</v>
      </c>
      <c r="J13" s="115">
        <f t="shared" si="2"/>
        <v>3.7499999999999999E-2</v>
      </c>
      <c r="K13" s="17"/>
      <c r="O13" s="48"/>
    </row>
    <row r="14" spans="1:16" ht="21.75" customHeight="1" x14ac:dyDescent="0.2">
      <c r="A14" s="140">
        <f t="shared" si="0"/>
        <v>1.5</v>
      </c>
      <c r="B14" s="45" t="s">
        <v>96</v>
      </c>
      <c r="C14" s="144" t="s">
        <v>117</v>
      </c>
      <c r="D14" s="142"/>
      <c r="E14" s="152"/>
      <c r="F14" s="140">
        <f t="shared" si="1"/>
        <v>0</v>
      </c>
      <c r="I14" s="114">
        <v>1.5</v>
      </c>
      <c r="J14" s="115">
        <f t="shared" si="2"/>
        <v>0.375</v>
      </c>
      <c r="K14" s="17"/>
      <c r="O14" s="48"/>
    </row>
    <row r="15" spans="1:16" ht="21.75" customHeight="1" x14ac:dyDescent="0.2">
      <c r="A15" s="140">
        <f t="shared" si="0"/>
        <v>2</v>
      </c>
      <c r="B15" s="45" t="s">
        <v>20</v>
      </c>
      <c r="C15" s="144" t="s">
        <v>51</v>
      </c>
      <c r="D15" s="142"/>
      <c r="E15" s="152"/>
      <c r="F15" s="140">
        <f t="shared" si="1"/>
        <v>0</v>
      </c>
      <c r="I15" s="114">
        <v>2</v>
      </c>
      <c r="J15" s="115">
        <f t="shared" si="2"/>
        <v>0.5</v>
      </c>
      <c r="K15" s="17"/>
      <c r="O15" s="48"/>
    </row>
    <row r="16" spans="1:16" ht="21.75" customHeight="1" x14ac:dyDescent="0.2">
      <c r="A16" s="140">
        <f t="shared" si="0"/>
        <v>2</v>
      </c>
      <c r="B16" s="45" t="s">
        <v>20</v>
      </c>
      <c r="C16" s="144" t="s">
        <v>92</v>
      </c>
      <c r="D16" s="142"/>
      <c r="E16" s="150"/>
      <c r="F16" s="140">
        <f t="shared" si="1"/>
        <v>0</v>
      </c>
      <c r="I16" s="114">
        <v>2</v>
      </c>
      <c r="J16" s="115">
        <f t="shared" si="2"/>
        <v>0.5</v>
      </c>
      <c r="K16" s="17"/>
      <c r="O16" s="48"/>
    </row>
    <row r="17" spans="1:11" ht="21.75" customHeight="1" x14ac:dyDescent="0.2">
      <c r="A17" s="140">
        <f t="shared" si="0"/>
        <v>1</v>
      </c>
      <c r="B17" s="45" t="s">
        <v>33</v>
      </c>
      <c r="C17" s="144" t="s">
        <v>93</v>
      </c>
      <c r="D17" s="142"/>
      <c r="E17" s="152"/>
      <c r="F17" s="140">
        <f t="shared" si="1"/>
        <v>0</v>
      </c>
      <c r="I17" s="114">
        <v>1</v>
      </c>
      <c r="J17" s="115">
        <f t="shared" si="2"/>
        <v>0.25</v>
      </c>
      <c r="K17" s="17"/>
    </row>
    <row r="18" spans="1:11" ht="21.75" customHeight="1" x14ac:dyDescent="0.2">
      <c r="A18" s="156">
        <f t="shared" si="0"/>
        <v>1</v>
      </c>
      <c r="B18" s="45" t="s">
        <v>33</v>
      </c>
      <c r="C18" s="144" t="s">
        <v>94</v>
      </c>
      <c r="D18" s="142"/>
      <c r="E18" s="152"/>
      <c r="F18" s="156">
        <f t="shared" si="1"/>
        <v>0</v>
      </c>
      <c r="I18" s="114">
        <v>1</v>
      </c>
      <c r="J18" s="115">
        <f t="shared" si="2"/>
        <v>0.25</v>
      </c>
      <c r="K18" s="17"/>
    </row>
    <row r="19" spans="1:11" ht="21.75" customHeight="1" x14ac:dyDescent="0.2">
      <c r="A19" s="156">
        <f t="shared" si="0"/>
        <v>2</v>
      </c>
      <c r="B19" s="45" t="s">
        <v>74</v>
      </c>
      <c r="C19" s="175" t="s">
        <v>95</v>
      </c>
      <c r="D19" s="176"/>
      <c r="E19" s="177"/>
      <c r="F19" s="156">
        <f t="shared" si="1"/>
        <v>0</v>
      </c>
      <c r="I19" s="114">
        <v>2</v>
      </c>
      <c r="J19" s="115">
        <f t="shared" si="2"/>
        <v>0.5</v>
      </c>
    </row>
    <row r="20" spans="1:11" ht="21.75" customHeight="1" x14ac:dyDescent="0.2">
      <c r="A20" s="156">
        <f t="shared" si="0"/>
        <v>0</v>
      </c>
      <c r="B20" s="54"/>
      <c r="C20" s="157"/>
      <c r="D20" s="158"/>
      <c r="E20" s="152"/>
      <c r="F20" s="159">
        <f t="shared" si="1"/>
        <v>0</v>
      </c>
      <c r="I20" s="116"/>
      <c r="J20" s="117">
        <f t="shared" si="2"/>
        <v>0</v>
      </c>
    </row>
    <row r="21" spans="1:11" s="3" customFormat="1" ht="22.5" customHeight="1" x14ac:dyDescent="0.2">
      <c r="A21" s="71" t="s">
        <v>17</v>
      </c>
      <c r="B21" s="72"/>
      <c r="C21" s="72"/>
      <c r="D21" s="73" t="s">
        <v>36</v>
      </c>
      <c r="E21" s="73"/>
      <c r="F21" s="74"/>
      <c r="G21"/>
      <c r="H21"/>
    </row>
    <row r="22" spans="1:11" ht="31.5" customHeight="1" x14ac:dyDescent="0.2">
      <c r="A22" s="191" t="s">
        <v>97</v>
      </c>
      <c r="B22" s="192"/>
      <c r="C22" s="192"/>
      <c r="D22" s="192"/>
      <c r="E22" s="192"/>
      <c r="F22" s="193"/>
      <c r="I22" s="4"/>
    </row>
    <row r="23" spans="1:11" ht="31.5" customHeight="1" x14ac:dyDescent="0.2">
      <c r="A23" s="194"/>
      <c r="B23" s="195"/>
      <c r="C23" s="195"/>
      <c r="D23" s="195"/>
      <c r="E23" s="195"/>
      <c r="F23" s="196"/>
      <c r="I23" s="4"/>
    </row>
    <row r="24" spans="1:11" ht="31.5" customHeight="1" x14ac:dyDescent="0.2">
      <c r="A24" s="194"/>
      <c r="B24" s="195"/>
      <c r="C24" s="195"/>
      <c r="D24" s="195"/>
      <c r="E24" s="195"/>
      <c r="F24" s="196"/>
      <c r="I24" s="4"/>
    </row>
    <row r="25" spans="1:11" ht="31.5" customHeight="1" x14ac:dyDescent="0.2">
      <c r="A25" s="209"/>
      <c r="B25" s="210"/>
      <c r="C25" s="210"/>
      <c r="D25" s="210"/>
      <c r="E25" s="210"/>
      <c r="F25" s="211"/>
    </row>
    <row r="26" spans="1:11" ht="31.5" customHeight="1" x14ac:dyDescent="0.2">
      <c r="A26" s="212"/>
      <c r="B26" s="213"/>
      <c r="C26" s="213"/>
      <c r="D26" s="213"/>
      <c r="E26" s="213"/>
      <c r="F26" s="214"/>
    </row>
    <row r="27" spans="1:11" ht="31.5" customHeight="1" x14ac:dyDescent="0.2">
      <c r="A27" s="164"/>
      <c r="B27" s="165"/>
      <c r="C27" s="165"/>
      <c r="D27" s="165"/>
      <c r="E27" s="165"/>
      <c r="F27" s="166"/>
    </row>
    <row r="28" spans="1:11" s="3" customFormat="1" ht="31.5" customHeight="1" x14ac:dyDescent="0.2">
      <c r="A28" s="164"/>
      <c r="B28" s="165"/>
      <c r="C28" s="165"/>
      <c r="D28" s="165"/>
      <c r="E28" s="165"/>
      <c r="F28" s="166"/>
      <c r="G28"/>
      <c r="H28"/>
    </row>
    <row r="29" spans="1:11" ht="31.5" customHeight="1" x14ac:dyDescent="0.2">
      <c r="A29" s="164"/>
      <c r="B29" s="165"/>
      <c r="C29" s="165"/>
      <c r="D29" s="165"/>
      <c r="E29" s="165"/>
      <c r="F29" s="166"/>
      <c r="I29" s="3"/>
      <c r="J29" s="3"/>
      <c r="K29" s="3"/>
    </row>
    <row r="30" spans="1:11" ht="31.5" customHeight="1" x14ac:dyDescent="0.2">
      <c r="A30" s="164"/>
      <c r="B30" s="165"/>
      <c r="C30" s="165"/>
      <c r="D30" s="165"/>
      <c r="E30" s="165"/>
      <c r="F30" s="166"/>
      <c r="I30" s="3"/>
      <c r="J30" s="3"/>
      <c r="K30" s="3"/>
    </row>
    <row r="31" spans="1:11" ht="31.5" customHeight="1" x14ac:dyDescent="0.2">
      <c r="A31" s="164"/>
      <c r="B31" s="165"/>
      <c r="C31" s="165"/>
      <c r="D31" s="165"/>
      <c r="E31" s="165"/>
      <c r="F31" s="166"/>
      <c r="I31" s="3"/>
      <c r="J31" s="3"/>
      <c r="K31" s="3"/>
    </row>
    <row r="32" spans="1:11" ht="31.5" customHeight="1" x14ac:dyDescent="0.2">
      <c r="A32" s="167"/>
      <c r="B32" s="168"/>
      <c r="C32" s="168"/>
      <c r="D32" s="168"/>
      <c r="E32" s="168"/>
      <c r="F32" s="169"/>
    </row>
    <row r="33" spans="5:10" x14ac:dyDescent="0.2">
      <c r="E33"/>
      <c r="I33"/>
      <c r="J33" s="3"/>
    </row>
    <row r="34" spans="5:10" x14ac:dyDescent="0.2">
      <c r="E34"/>
      <c r="I34"/>
    </row>
    <row r="35" spans="5:10" x14ac:dyDescent="0.2">
      <c r="E35"/>
      <c r="I35"/>
    </row>
    <row r="36" spans="5:10" x14ac:dyDescent="0.2">
      <c r="E36"/>
      <c r="I36"/>
    </row>
    <row r="38" spans="5:10" x14ac:dyDescent="0.2">
      <c r="E38"/>
      <c r="I38"/>
    </row>
    <row r="39" spans="5:10" x14ac:dyDescent="0.2">
      <c r="E39"/>
      <c r="I39"/>
    </row>
  </sheetData>
  <mergeCells count="9">
    <mergeCell ref="A32:F32"/>
    <mergeCell ref="A27:F27"/>
    <mergeCell ref="A28:F28"/>
    <mergeCell ref="A29:F29"/>
    <mergeCell ref="I1:J1"/>
    <mergeCell ref="C19:E19"/>
    <mergeCell ref="A30:F30"/>
    <mergeCell ref="A31:F31"/>
    <mergeCell ref="A22:F24"/>
  </mergeCells>
  <phoneticPr fontId="0" type="noConversion"/>
  <pageMargins left="0.63" right="0.3" top="0.39370078740157483" bottom="0.43307086614173229" header="0.23622047244094491" footer="0.19685039370078741"/>
  <pageSetup paperSize="9"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A28" sqref="A28:F28"/>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27.7109375" customWidth="1"/>
    <col min="14" max="14" width="13" customWidth="1"/>
    <col min="15" max="15" width="4.140625" bestFit="1" customWidth="1"/>
  </cols>
  <sheetData>
    <row r="1" spans="1:18" ht="26.25" customHeight="1" x14ac:dyDescent="0.2">
      <c r="A1" s="53"/>
      <c r="B1" s="8"/>
      <c r="C1" s="8"/>
      <c r="D1" s="8"/>
      <c r="E1" s="32" t="s">
        <v>18</v>
      </c>
      <c r="F1" s="33">
        <f>SUM(Menu!B3)</f>
        <v>43062</v>
      </c>
      <c r="G1" s="1"/>
      <c r="I1" s="170" t="s">
        <v>5</v>
      </c>
      <c r="J1" s="171"/>
      <c r="M1" s="10"/>
    </row>
    <row r="2" spans="1:18" s="2" customFormat="1" ht="23.25" customHeight="1" x14ac:dyDescent="0.2">
      <c r="A2" s="42" t="str">
        <f>Menu!B13</f>
        <v>Gebackene Banane mit Honig</v>
      </c>
      <c r="B2" s="43"/>
      <c r="C2" s="43"/>
      <c r="D2" s="41"/>
      <c r="E2" s="34" t="s">
        <v>19</v>
      </c>
      <c r="F2" s="35">
        <v>4</v>
      </c>
      <c r="I2" s="36">
        <v>4</v>
      </c>
      <c r="J2" s="24" t="s">
        <v>2</v>
      </c>
      <c r="L2" s="16"/>
      <c r="M2" s="3"/>
      <c r="N2"/>
      <c r="O2"/>
    </row>
    <row r="3" spans="1:18" s="10" customFormat="1" ht="21" customHeight="1" x14ac:dyDescent="0.2">
      <c r="A3" s="12" t="s">
        <v>1</v>
      </c>
      <c r="B3" s="60" t="s">
        <v>0</v>
      </c>
      <c r="C3" s="13" t="s">
        <v>9</v>
      </c>
      <c r="D3" s="37" t="s">
        <v>8</v>
      </c>
      <c r="E3" s="25" t="s">
        <v>6</v>
      </c>
      <c r="F3" s="9" t="s">
        <v>7</v>
      </c>
      <c r="I3" s="25"/>
      <c r="J3" s="11" t="s">
        <v>3</v>
      </c>
      <c r="L3" s="16"/>
      <c r="M3" s="3"/>
      <c r="N3"/>
      <c r="O3"/>
    </row>
    <row r="4" spans="1:18" ht="21.75" customHeight="1" x14ac:dyDescent="0.2">
      <c r="A4" s="148">
        <f t="shared" ref="A4:A20" si="0">ROUND(SUM(J4*$F$2),2)</f>
        <v>2</v>
      </c>
      <c r="B4" s="44" t="s">
        <v>74</v>
      </c>
      <c r="C4" s="138" t="s">
        <v>106</v>
      </c>
      <c r="D4" s="139"/>
      <c r="E4" s="149"/>
      <c r="F4" s="137">
        <f t="shared" ref="F4:F20" si="1">SUM(E4*A4)</f>
        <v>0</v>
      </c>
      <c r="G4" s="150"/>
      <c r="H4" s="150"/>
      <c r="I4" s="151">
        <v>2</v>
      </c>
      <c r="J4" s="113">
        <f t="shared" ref="J4:J20" si="2">I4/$I$2</f>
        <v>0.5</v>
      </c>
      <c r="K4" s="17"/>
      <c r="L4" s="16"/>
      <c r="M4" s="3"/>
      <c r="N4" s="47"/>
      <c r="P4" s="47"/>
      <c r="Q4" s="48"/>
      <c r="R4" s="48"/>
    </row>
    <row r="5" spans="1:18" ht="21.75" customHeight="1" x14ac:dyDescent="0.25">
      <c r="A5" s="140">
        <f t="shared" si="0"/>
        <v>0</v>
      </c>
      <c r="B5" s="45"/>
      <c r="C5" s="141" t="s">
        <v>98</v>
      </c>
      <c r="D5" s="142"/>
      <c r="E5" s="152"/>
      <c r="F5" s="140">
        <f t="shared" si="1"/>
        <v>0</v>
      </c>
      <c r="G5" s="150"/>
      <c r="H5" s="150"/>
      <c r="I5" s="153"/>
      <c r="J5" s="115">
        <f t="shared" si="2"/>
        <v>0</v>
      </c>
      <c r="K5" s="17"/>
      <c r="L5" s="16"/>
      <c r="M5" s="3"/>
      <c r="N5" s="47"/>
      <c r="P5" s="47"/>
      <c r="Q5" s="48"/>
      <c r="R5" s="48"/>
    </row>
    <row r="6" spans="1:18" ht="21.75" customHeight="1" x14ac:dyDescent="0.2">
      <c r="A6" s="140">
        <f t="shared" si="0"/>
        <v>0.08</v>
      </c>
      <c r="B6" s="45" t="s">
        <v>24</v>
      </c>
      <c r="C6" s="144" t="s">
        <v>99</v>
      </c>
      <c r="D6" s="142"/>
      <c r="E6" s="152"/>
      <c r="F6" s="140">
        <f t="shared" si="1"/>
        <v>0</v>
      </c>
      <c r="G6" s="150"/>
      <c r="H6" s="150"/>
      <c r="I6" s="153">
        <v>0.08</v>
      </c>
      <c r="J6" s="115">
        <f t="shared" si="2"/>
        <v>0.02</v>
      </c>
      <c r="K6" s="17"/>
      <c r="L6" s="16"/>
      <c r="M6" s="3"/>
      <c r="N6" s="47"/>
      <c r="P6" s="47"/>
      <c r="Q6" s="48"/>
      <c r="R6" s="48"/>
    </row>
    <row r="7" spans="1:18" ht="21.75" customHeight="1" x14ac:dyDescent="0.2">
      <c r="A7" s="154">
        <f t="shared" si="0"/>
        <v>1</v>
      </c>
      <c r="B7" s="45" t="s">
        <v>33</v>
      </c>
      <c r="C7" s="144" t="s">
        <v>100</v>
      </c>
      <c r="D7" s="142"/>
      <c r="E7" s="152"/>
      <c r="F7" s="140">
        <f t="shared" si="1"/>
        <v>0</v>
      </c>
      <c r="G7" s="150"/>
      <c r="H7" s="150"/>
      <c r="I7" s="155">
        <v>1</v>
      </c>
      <c r="J7" s="115">
        <f t="shared" si="2"/>
        <v>0.25</v>
      </c>
      <c r="K7" s="17"/>
      <c r="L7" s="16"/>
      <c r="M7" s="3"/>
      <c r="Q7" s="48"/>
    </row>
    <row r="8" spans="1:18" ht="21.75" customHeight="1" x14ac:dyDescent="0.2">
      <c r="A8" s="154">
        <f t="shared" si="0"/>
        <v>1</v>
      </c>
      <c r="B8" s="45" t="s">
        <v>105</v>
      </c>
      <c r="C8" s="144" t="s">
        <v>101</v>
      </c>
      <c r="D8" s="142"/>
      <c r="E8" s="152"/>
      <c r="F8" s="140">
        <f t="shared" si="1"/>
        <v>0</v>
      </c>
      <c r="G8" s="150"/>
      <c r="H8" s="150"/>
      <c r="I8" s="155">
        <v>1</v>
      </c>
      <c r="J8" s="115">
        <f t="shared" si="2"/>
        <v>0.25</v>
      </c>
      <c r="K8" s="17"/>
      <c r="L8" s="16"/>
      <c r="M8" s="3"/>
      <c r="Q8" s="48"/>
    </row>
    <row r="9" spans="1:18" ht="21.75" customHeight="1" x14ac:dyDescent="0.2">
      <c r="A9" s="154">
        <f t="shared" si="0"/>
        <v>1</v>
      </c>
      <c r="B9" s="45" t="s">
        <v>20</v>
      </c>
      <c r="C9" s="144" t="s">
        <v>113</v>
      </c>
      <c r="D9" s="142"/>
      <c r="E9" s="152"/>
      <c r="F9" s="140">
        <f t="shared" si="1"/>
        <v>0</v>
      </c>
      <c r="G9" s="150"/>
      <c r="H9" s="150"/>
      <c r="I9" s="155">
        <v>1</v>
      </c>
      <c r="J9" s="115">
        <f t="shared" si="2"/>
        <v>0.25</v>
      </c>
      <c r="K9" s="17"/>
      <c r="L9" s="16"/>
      <c r="M9" s="3"/>
      <c r="Q9" s="48"/>
    </row>
    <row r="10" spans="1:18" ht="21.75" customHeight="1" x14ac:dyDescent="0.2">
      <c r="A10" s="154">
        <f t="shared" si="0"/>
        <v>8</v>
      </c>
      <c r="B10" s="45" t="s">
        <v>20</v>
      </c>
      <c r="C10" s="144" t="s">
        <v>102</v>
      </c>
      <c r="D10" s="142"/>
      <c r="E10" s="152"/>
      <c r="F10" s="140">
        <f t="shared" si="1"/>
        <v>0</v>
      </c>
      <c r="G10" s="150"/>
      <c r="H10" s="150"/>
      <c r="I10" s="155">
        <v>8</v>
      </c>
      <c r="J10" s="115">
        <f t="shared" si="2"/>
        <v>2</v>
      </c>
      <c r="K10" s="17"/>
      <c r="L10" s="16"/>
      <c r="M10" s="3"/>
      <c r="Q10" s="48"/>
    </row>
    <row r="11" spans="1:18" ht="21.75" customHeight="1" x14ac:dyDescent="0.2">
      <c r="A11" s="140">
        <f t="shared" si="0"/>
        <v>0</v>
      </c>
      <c r="B11" s="45"/>
      <c r="C11" s="144" t="s">
        <v>103</v>
      </c>
      <c r="D11" s="142"/>
      <c r="E11" s="152"/>
      <c r="F11" s="140">
        <f t="shared" si="1"/>
        <v>0</v>
      </c>
      <c r="G11" s="150"/>
      <c r="H11" s="150"/>
      <c r="I11" s="153"/>
      <c r="J11" s="115">
        <f t="shared" si="2"/>
        <v>0</v>
      </c>
      <c r="K11" s="17"/>
      <c r="L11" s="16"/>
      <c r="M11" s="3"/>
      <c r="Q11" s="48"/>
    </row>
    <row r="12" spans="1:18" ht="21.75" customHeight="1" x14ac:dyDescent="0.2">
      <c r="A12" s="140">
        <f t="shared" si="0"/>
        <v>0</v>
      </c>
      <c r="B12" s="45"/>
      <c r="C12" s="144" t="s">
        <v>104</v>
      </c>
      <c r="D12" s="142"/>
      <c r="E12" s="152"/>
      <c r="F12" s="140">
        <f t="shared" si="1"/>
        <v>0</v>
      </c>
      <c r="G12" s="150"/>
      <c r="H12" s="150"/>
      <c r="I12" s="153"/>
      <c r="J12" s="115">
        <f t="shared" si="2"/>
        <v>0</v>
      </c>
      <c r="K12" s="17"/>
      <c r="L12" s="16"/>
      <c r="M12" s="3"/>
      <c r="Q12" s="48"/>
    </row>
    <row r="13" spans="1:18" ht="21.75" customHeight="1" x14ac:dyDescent="0.2">
      <c r="A13" s="140">
        <f t="shared" si="0"/>
        <v>0</v>
      </c>
      <c r="B13" s="45"/>
      <c r="C13" s="144"/>
      <c r="D13" s="142"/>
      <c r="E13" s="152"/>
      <c r="F13" s="140">
        <f t="shared" si="1"/>
        <v>0</v>
      </c>
      <c r="G13" s="150"/>
      <c r="H13" s="150"/>
      <c r="I13" s="153"/>
      <c r="J13" s="115">
        <f t="shared" si="2"/>
        <v>0</v>
      </c>
      <c r="K13" s="17"/>
      <c r="L13" s="16"/>
      <c r="M13" s="3"/>
      <c r="Q13" s="48"/>
    </row>
    <row r="14" spans="1:18" ht="21.75" customHeight="1" x14ac:dyDescent="0.2">
      <c r="A14" s="140">
        <f t="shared" si="0"/>
        <v>0</v>
      </c>
      <c r="B14" s="45"/>
      <c r="C14" s="144" t="s">
        <v>111</v>
      </c>
      <c r="D14" s="142"/>
      <c r="E14" s="152"/>
      <c r="F14" s="140">
        <f t="shared" si="1"/>
        <v>0</v>
      </c>
      <c r="G14" s="150"/>
      <c r="H14" s="150"/>
      <c r="I14" s="153"/>
      <c r="J14" s="115">
        <f t="shared" si="2"/>
        <v>0</v>
      </c>
      <c r="K14" s="17"/>
      <c r="L14" s="16"/>
      <c r="M14" s="3"/>
      <c r="Q14" s="48"/>
    </row>
    <row r="15" spans="1:18" ht="21.75" customHeight="1" x14ac:dyDescent="0.2">
      <c r="A15" s="140">
        <f t="shared" si="0"/>
        <v>0</v>
      </c>
      <c r="B15" s="45"/>
      <c r="C15" s="144"/>
      <c r="D15" s="142"/>
      <c r="E15" s="152"/>
      <c r="F15" s="140">
        <f t="shared" si="1"/>
        <v>0</v>
      </c>
      <c r="G15" s="150"/>
      <c r="H15" s="150"/>
      <c r="I15" s="153"/>
      <c r="J15" s="115">
        <f t="shared" si="2"/>
        <v>0</v>
      </c>
      <c r="K15" s="17"/>
      <c r="L15" s="16"/>
      <c r="M15" s="3"/>
      <c r="Q15" s="48"/>
    </row>
    <row r="16" spans="1:18" ht="21.75" customHeight="1" x14ac:dyDescent="0.2">
      <c r="A16" s="140">
        <f t="shared" si="0"/>
        <v>0</v>
      </c>
      <c r="B16" s="45"/>
      <c r="C16" s="144"/>
      <c r="D16" s="142"/>
      <c r="E16" s="150"/>
      <c r="F16" s="140">
        <f t="shared" si="1"/>
        <v>0</v>
      </c>
      <c r="G16" s="150"/>
      <c r="H16" s="150"/>
      <c r="I16" s="153"/>
      <c r="J16" s="115">
        <f t="shared" si="2"/>
        <v>0</v>
      </c>
      <c r="K16" s="17"/>
      <c r="L16" s="16"/>
      <c r="M16" s="3"/>
      <c r="Q16" s="48"/>
    </row>
    <row r="17" spans="1:14" ht="21.75" customHeight="1" x14ac:dyDescent="0.2">
      <c r="A17" s="140">
        <f t="shared" si="0"/>
        <v>0</v>
      </c>
      <c r="B17" s="45"/>
      <c r="C17" s="144"/>
      <c r="D17" s="142"/>
      <c r="E17" s="152"/>
      <c r="F17" s="140">
        <f t="shared" si="1"/>
        <v>0</v>
      </c>
      <c r="G17" s="150"/>
      <c r="H17" s="150"/>
      <c r="I17" s="153"/>
      <c r="J17" s="115">
        <f t="shared" si="2"/>
        <v>0</v>
      </c>
      <c r="K17" s="17"/>
      <c r="L17" s="16"/>
      <c r="M17" s="3"/>
    </row>
    <row r="18" spans="1:14" ht="21.75" customHeight="1" x14ac:dyDescent="0.2">
      <c r="A18" s="156">
        <f t="shared" si="0"/>
        <v>0</v>
      </c>
      <c r="B18" s="45"/>
      <c r="C18" s="144"/>
      <c r="D18" s="142"/>
      <c r="E18" s="152"/>
      <c r="F18" s="156">
        <f t="shared" si="1"/>
        <v>0</v>
      </c>
      <c r="G18" s="150"/>
      <c r="H18" s="150"/>
      <c r="I18" s="153"/>
      <c r="J18" s="115">
        <f t="shared" si="2"/>
        <v>0</v>
      </c>
      <c r="K18" s="17"/>
      <c r="L18" s="16"/>
      <c r="M18" s="3"/>
    </row>
    <row r="19" spans="1:14" ht="21.75" customHeight="1" x14ac:dyDescent="0.2">
      <c r="A19" s="156">
        <f t="shared" si="0"/>
        <v>0</v>
      </c>
      <c r="B19" s="45"/>
      <c r="C19" s="144"/>
      <c r="D19" s="142"/>
      <c r="E19" s="152"/>
      <c r="F19" s="156">
        <f t="shared" si="1"/>
        <v>0</v>
      </c>
      <c r="G19" s="150"/>
      <c r="H19" s="150"/>
      <c r="I19" s="153"/>
      <c r="J19" s="115">
        <f t="shared" si="2"/>
        <v>0</v>
      </c>
      <c r="L19" s="16"/>
      <c r="M19" s="3"/>
    </row>
    <row r="20" spans="1:14" ht="21.75" customHeight="1" x14ac:dyDescent="0.2">
      <c r="A20" s="156">
        <f t="shared" si="0"/>
        <v>0</v>
      </c>
      <c r="B20" s="54"/>
      <c r="C20" s="157"/>
      <c r="D20" s="158"/>
      <c r="E20" s="152"/>
      <c r="F20" s="159">
        <f t="shared" si="1"/>
        <v>0</v>
      </c>
      <c r="G20" s="150"/>
      <c r="H20" s="150"/>
      <c r="I20" s="160"/>
      <c r="J20" s="117">
        <f t="shared" si="2"/>
        <v>0</v>
      </c>
      <c r="L20" s="16"/>
      <c r="M20" s="3"/>
    </row>
    <row r="21" spans="1:14" s="3" customFormat="1" ht="22.5" customHeight="1" x14ac:dyDescent="0.2">
      <c r="A21" s="71" t="s">
        <v>17</v>
      </c>
      <c r="B21" s="72"/>
      <c r="C21" s="72"/>
      <c r="D21" s="73" t="s">
        <v>36</v>
      </c>
      <c r="E21" s="73"/>
      <c r="F21" s="74"/>
      <c r="G21"/>
      <c r="H21"/>
      <c r="L21" s="16"/>
    </row>
    <row r="22" spans="1:14" ht="31.5" customHeight="1" x14ac:dyDescent="0.2">
      <c r="A22" s="185" t="s">
        <v>107</v>
      </c>
      <c r="B22" s="186"/>
      <c r="C22" s="186"/>
      <c r="D22" s="186"/>
      <c r="E22" s="186"/>
      <c r="F22" s="187"/>
      <c r="I22" s="3"/>
      <c r="J22" s="3"/>
      <c r="K22" s="3"/>
      <c r="L22" s="16"/>
      <c r="M22" s="3"/>
      <c r="N22" s="3"/>
    </row>
    <row r="23" spans="1:14" ht="31.5" customHeight="1" x14ac:dyDescent="0.2">
      <c r="A23" s="188"/>
      <c r="B23" s="189"/>
      <c r="C23" s="189"/>
      <c r="D23" s="189"/>
      <c r="E23" s="189"/>
      <c r="F23" s="190"/>
      <c r="I23" s="3"/>
      <c r="J23" s="3"/>
      <c r="K23" s="3"/>
      <c r="L23" s="16"/>
      <c r="M23" s="3"/>
      <c r="N23" s="3"/>
    </row>
    <row r="24" spans="1:14" ht="31.5" customHeight="1" x14ac:dyDescent="0.2">
      <c r="A24" s="218" t="s">
        <v>108</v>
      </c>
      <c r="B24" s="219"/>
      <c r="C24" s="219"/>
      <c r="D24" s="219"/>
      <c r="E24" s="219"/>
      <c r="F24" s="220"/>
      <c r="I24" s="221"/>
      <c r="J24" s="3"/>
      <c r="K24" s="3"/>
      <c r="L24" s="16"/>
      <c r="M24" s="3"/>
      <c r="N24" s="3"/>
    </row>
    <row r="25" spans="1:14" ht="31.5" customHeight="1" x14ac:dyDescent="0.2">
      <c r="A25" s="188"/>
      <c r="B25" s="189"/>
      <c r="C25" s="189"/>
      <c r="D25" s="189"/>
      <c r="E25" s="189"/>
      <c r="F25" s="190"/>
      <c r="I25" s="3"/>
      <c r="J25" s="3"/>
      <c r="K25" s="3"/>
      <c r="L25" s="16"/>
      <c r="M25" s="3"/>
      <c r="N25" s="3"/>
    </row>
    <row r="26" spans="1:14" ht="39" customHeight="1" x14ac:dyDescent="0.2">
      <c r="A26" s="178" t="s">
        <v>109</v>
      </c>
      <c r="B26" s="179"/>
      <c r="C26" s="179"/>
      <c r="D26" s="179"/>
      <c r="E26" s="179"/>
      <c r="F26" s="180"/>
      <c r="I26" s="3"/>
      <c r="J26" s="3"/>
      <c r="K26" s="3"/>
      <c r="L26" s="16"/>
      <c r="M26" s="3"/>
      <c r="N26" s="3"/>
    </row>
    <row r="27" spans="1:14" ht="31.5" customHeight="1" x14ac:dyDescent="0.2">
      <c r="A27" s="178" t="s">
        <v>110</v>
      </c>
      <c r="B27" s="179"/>
      <c r="C27" s="179"/>
      <c r="D27" s="179"/>
      <c r="E27" s="179"/>
      <c r="F27" s="180"/>
      <c r="I27" s="3"/>
      <c r="J27" s="3"/>
      <c r="K27" s="3"/>
      <c r="L27" s="16"/>
      <c r="M27" s="3"/>
      <c r="N27" s="3"/>
    </row>
    <row r="28" spans="1:14" s="3" customFormat="1" ht="31.5" customHeight="1" x14ac:dyDescent="0.2">
      <c r="A28" s="164"/>
      <c r="B28" s="165"/>
      <c r="C28" s="165"/>
      <c r="D28" s="165"/>
      <c r="E28" s="165"/>
      <c r="F28" s="166"/>
      <c r="G28"/>
      <c r="H28"/>
      <c r="L28" s="16"/>
    </row>
    <row r="29" spans="1:14" ht="31.5" customHeight="1" x14ac:dyDescent="0.2">
      <c r="A29" s="164"/>
      <c r="B29" s="165"/>
      <c r="C29" s="165"/>
      <c r="D29" s="165"/>
      <c r="E29" s="165"/>
      <c r="F29" s="166"/>
      <c r="I29" s="3"/>
      <c r="J29" s="3"/>
      <c r="K29" s="3"/>
      <c r="L29" s="3"/>
      <c r="M29" s="3"/>
      <c r="N29" s="3"/>
    </row>
    <row r="30" spans="1:14" ht="31.5" customHeight="1" x14ac:dyDescent="0.2">
      <c r="A30" s="164"/>
      <c r="B30" s="165"/>
      <c r="C30" s="165"/>
      <c r="D30" s="165"/>
      <c r="E30" s="165"/>
      <c r="F30" s="166"/>
      <c r="I30" s="3"/>
      <c r="J30" s="3"/>
      <c r="K30" s="3"/>
      <c r="L30" s="3"/>
      <c r="M30" s="3"/>
      <c r="N30" s="3"/>
    </row>
    <row r="31" spans="1:14" ht="31.5" customHeight="1" x14ac:dyDescent="0.2">
      <c r="A31" s="164"/>
      <c r="B31" s="165"/>
      <c r="C31" s="165"/>
      <c r="D31" s="165"/>
      <c r="E31" s="165"/>
      <c r="F31" s="166"/>
      <c r="I31" s="3"/>
      <c r="J31" s="3"/>
      <c r="K31" s="3"/>
      <c r="L31" s="3"/>
      <c r="M31" s="3"/>
      <c r="N31" s="3"/>
    </row>
    <row r="32" spans="1:14" ht="31.5" customHeight="1" x14ac:dyDescent="0.2">
      <c r="A32" s="167"/>
      <c r="B32" s="168"/>
      <c r="C32" s="168"/>
      <c r="D32" s="168"/>
      <c r="E32" s="168"/>
      <c r="F32" s="169"/>
      <c r="I32" s="134"/>
      <c r="J32" s="3"/>
      <c r="K32" s="3"/>
      <c r="L32" s="31"/>
      <c r="M32" s="3"/>
      <c r="N32" s="3"/>
    </row>
    <row r="33" spans="5:14" x14ac:dyDescent="0.2">
      <c r="E33"/>
      <c r="I33" s="3"/>
      <c r="J33" s="3"/>
      <c r="K33" s="3"/>
      <c r="L33" s="31"/>
      <c r="M33" s="3"/>
      <c r="N33" s="3"/>
    </row>
    <row r="34" spans="5:14" x14ac:dyDescent="0.2">
      <c r="E34"/>
      <c r="I34" s="3"/>
      <c r="J34" s="3"/>
      <c r="K34" s="3"/>
      <c r="L34" s="31"/>
      <c r="M34" s="3"/>
      <c r="N34" s="3"/>
    </row>
    <row r="35" spans="5:14" x14ac:dyDescent="0.2">
      <c r="E35"/>
      <c r="I35"/>
    </row>
    <row r="36" spans="5:14" x14ac:dyDescent="0.2">
      <c r="E36"/>
      <c r="I36"/>
    </row>
    <row r="38" spans="5:14" ht="14.25" x14ac:dyDescent="0.2">
      <c r="E38"/>
      <c r="I38"/>
      <c r="L38" s="50"/>
    </row>
    <row r="39" spans="5:14" ht="14.25" x14ac:dyDescent="0.2">
      <c r="E39"/>
      <c r="I39"/>
      <c r="L39" s="50"/>
    </row>
  </sheetData>
  <mergeCells count="10">
    <mergeCell ref="A32:F32"/>
    <mergeCell ref="A26:F26"/>
    <mergeCell ref="A27:F27"/>
    <mergeCell ref="A28:F28"/>
    <mergeCell ref="A29:F29"/>
    <mergeCell ref="I1:J1"/>
    <mergeCell ref="A22:F23"/>
    <mergeCell ref="A24:F25"/>
    <mergeCell ref="A30:F30"/>
    <mergeCell ref="A31:F31"/>
  </mergeCells>
  <hyperlinks>
    <hyperlink ref="C8" r:id="rId1" display="http://www.chefkoch.de/magazin/artikel/1054,2/Chefkoch/Salz-unser-wichtigstes-Gewuerz.html"/>
    <hyperlink ref="C10" r:id="rId2" display="http://www.chefkoch.de/magazin/artikel/752,0/Chefkoch/Wasser-alles-ueber-Mineralwasser-Trinkwasser-Co.html"/>
  </hyperlinks>
  <pageMargins left="0.63" right="0.3" top="0.39370078740157483" bottom="0.43307086614173229" header="0.23622047244094491" footer="0.19685039370078741"/>
  <pageSetup paperSize="9" orientation="portrait" horizontalDpi="4294967293" r:id="rId3"/>
  <headerFooter alignWithMargins="0"/>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6"/>
  <sheetViews>
    <sheetView showZeros="0" zoomScaleNormal="100" workbookViewId="0">
      <selection activeCell="C4" sqref="C4:C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3"/>
      <c r="B1" s="8"/>
      <c r="C1" s="8"/>
      <c r="D1" s="8"/>
      <c r="E1" s="32" t="s">
        <v>18</v>
      </c>
      <c r="F1" s="33">
        <f>SUM(Menu!B3)</f>
        <v>43062</v>
      </c>
      <c r="G1" s="1"/>
      <c r="I1" s="170" t="s">
        <v>5</v>
      </c>
      <c r="J1" s="171"/>
      <c r="M1" s="10"/>
    </row>
    <row r="2" spans="1:18" s="2" customFormat="1" ht="23.25" customHeight="1" x14ac:dyDescent="0.2">
      <c r="A2" s="42">
        <f>Menu!B15</f>
        <v>0</v>
      </c>
      <c r="B2" s="43"/>
      <c r="C2" s="43"/>
      <c r="D2" s="41"/>
      <c r="E2" s="34" t="s">
        <v>19</v>
      </c>
      <c r="F2" s="35">
        <f>SUM(Menu!B21)</f>
        <v>4</v>
      </c>
      <c r="I2" s="36"/>
      <c r="J2" s="24" t="s">
        <v>2</v>
      </c>
      <c r="L2" s="183" t="s">
        <v>23</v>
      </c>
      <c r="M2" s="184"/>
      <c r="N2"/>
      <c r="O2"/>
    </row>
    <row r="3" spans="1:18" s="10" customFormat="1" ht="21" customHeight="1" x14ac:dyDescent="0.2">
      <c r="A3" s="12" t="s">
        <v>1</v>
      </c>
      <c r="B3" s="60" t="s">
        <v>0</v>
      </c>
      <c r="C3" s="13" t="s">
        <v>10</v>
      </c>
      <c r="D3" s="37" t="s">
        <v>8</v>
      </c>
      <c r="E3" s="25" t="s">
        <v>6</v>
      </c>
      <c r="F3" s="9" t="s">
        <v>7</v>
      </c>
      <c r="I3" s="25" t="s">
        <v>11</v>
      </c>
      <c r="J3" s="11" t="s">
        <v>3</v>
      </c>
      <c r="L3" s="184"/>
      <c r="M3" s="184"/>
      <c r="N3"/>
      <c r="O3"/>
    </row>
    <row r="4" spans="1:18" ht="21.75" customHeight="1" x14ac:dyDescent="0.2">
      <c r="A4" s="67" t="e">
        <f>ROUND(SUM(J4*$F$2),2)</f>
        <v>#DIV/0!</v>
      </c>
      <c r="B4" s="44"/>
      <c r="C4" s="51"/>
      <c r="D4" s="62"/>
      <c r="E4" s="38"/>
      <c r="F4" s="67" t="e">
        <f>SUM(E4*A4)</f>
        <v>#DIV/0!</v>
      </c>
      <c r="I4" s="112"/>
      <c r="J4" s="113" t="e">
        <f t="shared" ref="J4:J20" si="0">I4/$I$2</f>
        <v>#DIV/0!</v>
      </c>
      <c r="K4" s="17"/>
      <c r="L4" s="48" t="s">
        <v>24</v>
      </c>
      <c r="M4" s="48">
        <v>0.25</v>
      </c>
      <c r="N4" s="47"/>
      <c r="P4" s="47"/>
      <c r="Q4" s="48"/>
      <c r="R4" s="48"/>
    </row>
    <row r="5" spans="1:18" ht="21.75" customHeight="1" x14ac:dyDescent="0.2">
      <c r="A5" s="68" t="e">
        <f>ROUND(SUM(J5*$F$2),2)</f>
        <v>#DIV/0!</v>
      </c>
      <c r="B5" s="45"/>
      <c r="C5" s="52"/>
      <c r="D5" s="63"/>
      <c r="E5" s="39"/>
      <c r="F5" s="68" t="e">
        <f t="shared" ref="F5:F20" si="1">SUM(E5*A5)</f>
        <v>#DIV/0!</v>
      </c>
      <c r="I5" s="114"/>
      <c r="J5" s="115" t="e">
        <f t="shared" si="0"/>
        <v>#DIV/0!</v>
      </c>
      <c r="K5" s="17"/>
      <c r="L5" s="48" t="s">
        <v>32</v>
      </c>
      <c r="M5" s="48">
        <v>1.25</v>
      </c>
      <c r="N5" s="47"/>
      <c r="P5" s="47"/>
      <c r="Q5" s="48"/>
      <c r="R5" s="48"/>
    </row>
    <row r="6" spans="1:18" ht="21.75" customHeight="1" x14ac:dyDescent="0.2">
      <c r="A6" s="68" t="e">
        <f t="shared" ref="A6:A20" si="2">ROUND(SUM(J6*$F$2),2)</f>
        <v>#DIV/0!</v>
      </c>
      <c r="B6" s="45"/>
      <c r="C6" s="52"/>
      <c r="D6" s="63"/>
      <c r="E6" s="39"/>
      <c r="F6" s="68" t="e">
        <f t="shared" si="1"/>
        <v>#DIV/0!</v>
      </c>
      <c r="I6" s="114"/>
      <c r="J6" s="115" t="e">
        <f t="shared" si="0"/>
        <v>#DIV/0!</v>
      </c>
      <c r="K6" s="17"/>
      <c r="L6" s="48" t="s">
        <v>20</v>
      </c>
      <c r="M6" s="48" t="s">
        <v>25</v>
      </c>
      <c r="N6" s="47"/>
      <c r="P6" s="47"/>
      <c r="Q6" s="48"/>
      <c r="R6" s="48"/>
    </row>
    <row r="7" spans="1:18" ht="21.75" customHeight="1" x14ac:dyDescent="0.2">
      <c r="A7" s="68" t="e">
        <f t="shared" si="2"/>
        <v>#DIV/0!</v>
      </c>
      <c r="B7" s="45"/>
      <c r="C7" s="52"/>
      <c r="D7" s="63"/>
      <c r="E7" s="39"/>
      <c r="F7" s="68" t="e">
        <f t="shared" si="1"/>
        <v>#DIV/0!</v>
      </c>
      <c r="I7" s="114"/>
      <c r="J7" s="115" t="e">
        <f t="shared" si="0"/>
        <v>#DIV/0!</v>
      </c>
      <c r="K7" s="17"/>
      <c r="L7" s="48" t="s">
        <v>29</v>
      </c>
      <c r="M7" s="48" t="s">
        <v>30</v>
      </c>
      <c r="Q7" s="48"/>
    </row>
    <row r="8" spans="1:18" ht="21.75" customHeight="1" x14ac:dyDescent="0.2">
      <c r="A8" s="68" t="e">
        <f t="shared" si="2"/>
        <v>#DIV/0!</v>
      </c>
      <c r="B8" s="45"/>
      <c r="C8" s="52"/>
      <c r="D8" s="63"/>
      <c r="E8" s="39"/>
      <c r="F8" s="68" t="e">
        <f t="shared" si="1"/>
        <v>#DIV/0!</v>
      </c>
      <c r="I8" s="114"/>
      <c r="J8" s="115" t="e">
        <f t="shared" si="0"/>
        <v>#DIV/0!</v>
      </c>
      <c r="K8" s="17"/>
      <c r="L8" s="48" t="s">
        <v>21</v>
      </c>
      <c r="M8" s="48">
        <v>1</v>
      </c>
      <c r="Q8" s="48"/>
    </row>
    <row r="9" spans="1:18" ht="21.75" customHeight="1" x14ac:dyDescent="0.2">
      <c r="A9" s="68" t="e">
        <f t="shared" si="2"/>
        <v>#DIV/0!</v>
      </c>
      <c r="B9" s="45"/>
      <c r="C9" s="52"/>
      <c r="D9" s="63"/>
      <c r="E9" s="39"/>
      <c r="F9" s="68" t="e">
        <f t="shared" si="1"/>
        <v>#DIV/0!</v>
      </c>
      <c r="I9" s="114"/>
      <c r="J9" s="115" t="e">
        <f t="shared" si="0"/>
        <v>#DIV/0!</v>
      </c>
      <c r="K9" s="17"/>
      <c r="L9" s="48" t="s">
        <v>22</v>
      </c>
      <c r="M9" s="48" t="s">
        <v>26</v>
      </c>
      <c r="Q9" s="48"/>
    </row>
    <row r="10" spans="1:18" ht="21.75" customHeight="1" x14ac:dyDescent="0.2">
      <c r="A10" s="68" t="e">
        <f t="shared" si="2"/>
        <v>#DIV/0!</v>
      </c>
      <c r="B10" s="45"/>
      <c r="C10" s="52"/>
      <c r="D10" s="63"/>
      <c r="E10" s="39"/>
      <c r="F10" s="68" t="e">
        <f t="shared" si="1"/>
        <v>#DIV/0!</v>
      </c>
      <c r="I10" s="114"/>
      <c r="J10" s="115" t="e">
        <f t="shared" si="0"/>
        <v>#DIV/0!</v>
      </c>
      <c r="K10" s="17"/>
      <c r="L10" s="48" t="s">
        <v>27</v>
      </c>
      <c r="M10" s="48" t="s">
        <v>28</v>
      </c>
      <c r="Q10" s="48"/>
    </row>
    <row r="11" spans="1:18" ht="21.75" customHeight="1" x14ac:dyDescent="0.2">
      <c r="A11" s="68" t="e">
        <f t="shared" si="2"/>
        <v>#DIV/0!</v>
      </c>
      <c r="B11" s="45"/>
      <c r="C11" s="52"/>
      <c r="D11" s="63"/>
      <c r="E11" s="39"/>
      <c r="F11" s="68" t="e">
        <f t="shared" si="1"/>
        <v>#DIV/0!</v>
      </c>
      <c r="I11" s="114"/>
      <c r="J11" s="115" t="e">
        <f t="shared" si="0"/>
        <v>#DIV/0!</v>
      </c>
      <c r="K11" s="17"/>
      <c r="L11" s="49" t="s">
        <v>31</v>
      </c>
      <c r="Q11" s="48"/>
    </row>
    <row r="12" spans="1:18" ht="21.75" customHeight="1" x14ac:dyDescent="0.2">
      <c r="A12" s="68" t="e">
        <f t="shared" si="2"/>
        <v>#DIV/0!</v>
      </c>
      <c r="B12" s="45"/>
      <c r="C12" s="52"/>
      <c r="D12" s="63"/>
      <c r="E12" s="39"/>
      <c r="F12" s="68" t="e">
        <f t="shared" si="1"/>
        <v>#DIV/0!</v>
      </c>
      <c r="I12" s="114"/>
      <c r="J12" s="115" t="e">
        <f t="shared" si="0"/>
        <v>#DIV/0!</v>
      </c>
      <c r="K12" s="17"/>
      <c r="M12" s="10"/>
      <c r="Q12" s="48"/>
    </row>
    <row r="13" spans="1:18" ht="21.75" customHeight="1" x14ac:dyDescent="0.2">
      <c r="A13" s="68" t="e">
        <f t="shared" si="2"/>
        <v>#DIV/0!</v>
      </c>
      <c r="B13" s="45"/>
      <c r="C13" s="52"/>
      <c r="D13" s="63"/>
      <c r="E13" s="39"/>
      <c r="F13" s="68" t="e">
        <f t="shared" si="1"/>
        <v>#DIV/0!</v>
      </c>
      <c r="I13" s="114"/>
      <c r="J13" s="115" t="e">
        <f t="shared" si="0"/>
        <v>#DIV/0!</v>
      </c>
      <c r="K13" s="17"/>
      <c r="M13" s="10"/>
      <c r="Q13" s="48"/>
    </row>
    <row r="14" spans="1:18" ht="21.75" customHeight="1" x14ac:dyDescent="0.2">
      <c r="A14" s="68" t="e">
        <f t="shared" si="2"/>
        <v>#DIV/0!</v>
      </c>
      <c r="B14" s="45"/>
      <c r="C14" s="52"/>
      <c r="D14" s="63"/>
      <c r="E14" s="39"/>
      <c r="F14" s="68" t="e">
        <f t="shared" si="1"/>
        <v>#DIV/0!</v>
      </c>
      <c r="I14" s="114"/>
      <c r="J14" s="115" t="e">
        <f t="shared" si="0"/>
        <v>#DIV/0!</v>
      </c>
      <c r="K14" s="17"/>
      <c r="Q14" s="48"/>
    </row>
    <row r="15" spans="1:18" ht="21.75" customHeight="1" x14ac:dyDescent="0.2">
      <c r="A15" s="68" t="e">
        <f t="shared" si="2"/>
        <v>#DIV/0!</v>
      </c>
      <c r="B15" s="45"/>
      <c r="C15" s="52"/>
      <c r="D15" s="63"/>
      <c r="E15" s="39"/>
      <c r="F15" s="68" t="e">
        <f t="shared" si="1"/>
        <v>#DIV/0!</v>
      </c>
      <c r="I15" s="114"/>
      <c r="J15" s="115" t="e">
        <f t="shared" si="0"/>
        <v>#DIV/0!</v>
      </c>
      <c r="K15" s="17"/>
      <c r="Q15" s="48"/>
    </row>
    <row r="16" spans="1:18" ht="21.75" customHeight="1" x14ac:dyDescent="0.2">
      <c r="A16" s="68" t="e">
        <f t="shared" si="2"/>
        <v>#DIV/0!</v>
      </c>
      <c r="B16" s="45"/>
      <c r="C16" s="52"/>
      <c r="D16" s="63"/>
      <c r="E16" s="39"/>
      <c r="F16" s="68" t="e">
        <f t="shared" si="1"/>
        <v>#DIV/0!</v>
      </c>
      <c r="I16" s="114"/>
      <c r="J16" s="115" t="e">
        <f t="shared" si="0"/>
        <v>#DIV/0!</v>
      </c>
      <c r="K16" s="17"/>
      <c r="Q16" s="48"/>
    </row>
    <row r="17" spans="1:12" ht="21.75" customHeight="1" x14ac:dyDescent="0.2">
      <c r="A17" s="68" t="e">
        <f t="shared" si="2"/>
        <v>#DIV/0!</v>
      </c>
      <c r="B17" s="45"/>
      <c r="C17" s="52"/>
      <c r="D17" s="63"/>
      <c r="E17"/>
      <c r="F17" s="68" t="e">
        <f t="shared" si="1"/>
        <v>#DIV/0!</v>
      </c>
      <c r="I17" s="114"/>
      <c r="J17" s="115" t="e">
        <f t="shared" si="0"/>
        <v>#DIV/0!</v>
      </c>
      <c r="K17" s="17"/>
    </row>
    <row r="18" spans="1:12" ht="21.75" customHeight="1" x14ac:dyDescent="0.2">
      <c r="A18" s="69" t="e">
        <f t="shared" si="2"/>
        <v>#DIV/0!</v>
      </c>
      <c r="B18" s="45"/>
      <c r="C18" s="52"/>
      <c r="D18" s="63"/>
      <c r="E18" s="39"/>
      <c r="F18" s="69" t="e">
        <f t="shared" si="1"/>
        <v>#DIV/0!</v>
      </c>
      <c r="I18" s="114"/>
      <c r="J18" s="115" t="e">
        <f t="shared" si="0"/>
        <v>#DIV/0!</v>
      </c>
      <c r="K18" s="17"/>
    </row>
    <row r="19" spans="1:12" ht="21.75" customHeight="1" x14ac:dyDescent="0.2">
      <c r="A19" s="69" t="e">
        <f t="shared" si="2"/>
        <v>#DIV/0!</v>
      </c>
      <c r="B19" s="45"/>
      <c r="C19" s="52"/>
      <c r="D19" s="63"/>
      <c r="E19" s="39"/>
      <c r="F19" s="69" t="e">
        <f t="shared" si="1"/>
        <v>#DIV/0!</v>
      </c>
      <c r="I19" s="114"/>
      <c r="J19" s="115" t="e">
        <f t="shared" si="0"/>
        <v>#DIV/0!</v>
      </c>
    </row>
    <row r="20" spans="1:12" ht="21.75" customHeight="1" x14ac:dyDescent="0.2">
      <c r="A20" s="69" t="e">
        <f t="shared" si="2"/>
        <v>#DIV/0!</v>
      </c>
      <c r="B20" s="54"/>
      <c r="C20" s="61"/>
      <c r="D20" s="64"/>
      <c r="E20" s="39"/>
      <c r="F20" s="70" t="e">
        <f t="shared" si="1"/>
        <v>#DIV/0!</v>
      </c>
      <c r="I20" s="116"/>
      <c r="J20" s="117" t="e">
        <f t="shared" si="0"/>
        <v>#DIV/0!</v>
      </c>
    </row>
    <row r="21" spans="1:12" s="3" customFormat="1" ht="22.5" customHeight="1" x14ac:dyDescent="0.2">
      <c r="A21" s="71" t="s">
        <v>17</v>
      </c>
      <c r="B21" s="72"/>
      <c r="C21" s="72"/>
      <c r="D21" s="73" t="s">
        <v>36</v>
      </c>
      <c r="E21" s="73"/>
      <c r="F21" s="74"/>
      <c r="G21"/>
      <c r="H21"/>
      <c r="L21" s="31"/>
    </row>
    <row r="22" spans="1:12" ht="31.5" customHeight="1" x14ac:dyDescent="0.2">
      <c r="A22" s="172"/>
      <c r="B22" s="173"/>
      <c r="C22" s="173"/>
      <c r="D22" s="173"/>
      <c r="E22" s="173"/>
      <c r="F22" s="174"/>
    </row>
    <row r="23" spans="1:12" ht="31.5" customHeight="1" x14ac:dyDescent="0.2">
      <c r="A23" s="164"/>
      <c r="B23" s="165"/>
      <c r="C23" s="165"/>
      <c r="D23" s="165"/>
      <c r="E23" s="165"/>
      <c r="F23" s="166"/>
    </row>
    <row r="24" spans="1:12" ht="31.5" customHeight="1" x14ac:dyDescent="0.2">
      <c r="A24" s="164"/>
      <c r="B24" s="165"/>
      <c r="C24" s="165"/>
      <c r="D24" s="165"/>
      <c r="E24" s="165"/>
      <c r="F24" s="166"/>
    </row>
    <row r="25" spans="1:12" ht="31.5" customHeight="1" x14ac:dyDescent="0.2">
      <c r="A25" s="164"/>
      <c r="B25" s="181"/>
      <c r="C25" s="181"/>
      <c r="D25" s="181"/>
      <c r="E25" s="181"/>
      <c r="F25" s="182"/>
    </row>
    <row r="26" spans="1:12" ht="31.5" customHeight="1" x14ac:dyDescent="0.2">
      <c r="A26" s="164"/>
      <c r="B26" s="165"/>
      <c r="C26" s="165"/>
      <c r="D26" s="165"/>
      <c r="E26" s="165"/>
      <c r="F26" s="166"/>
    </row>
    <row r="27" spans="1:12" ht="31.5" customHeight="1" x14ac:dyDescent="0.2">
      <c r="A27" s="164"/>
      <c r="B27" s="165"/>
      <c r="C27" s="165"/>
      <c r="D27" s="165"/>
      <c r="E27" s="165"/>
      <c r="F27" s="166"/>
    </row>
    <row r="28" spans="1:12" s="3" customFormat="1" ht="31.5" customHeight="1" x14ac:dyDescent="0.2">
      <c r="A28" s="164"/>
      <c r="B28" s="165"/>
      <c r="C28" s="165"/>
      <c r="D28" s="165"/>
      <c r="E28" s="165"/>
      <c r="F28" s="166"/>
      <c r="G28"/>
      <c r="H28"/>
    </row>
    <row r="29" spans="1:12" ht="31.5" customHeight="1" x14ac:dyDescent="0.2">
      <c r="A29" s="164"/>
      <c r="B29" s="165"/>
      <c r="C29" s="165"/>
      <c r="D29" s="165"/>
      <c r="E29" s="165"/>
      <c r="F29" s="166"/>
      <c r="I29" s="3"/>
      <c r="J29" s="3"/>
      <c r="K29" s="3"/>
      <c r="L29" s="3"/>
    </row>
    <row r="30" spans="1:12" ht="31.5" customHeight="1" x14ac:dyDescent="0.2">
      <c r="A30" s="164"/>
      <c r="B30" s="165"/>
      <c r="C30" s="165"/>
      <c r="D30" s="165"/>
      <c r="E30" s="165"/>
      <c r="F30" s="166"/>
      <c r="I30" s="3"/>
      <c r="J30" s="3"/>
      <c r="K30" s="3"/>
      <c r="L30" s="3"/>
    </row>
    <row r="31" spans="1:12" ht="31.5" customHeight="1" x14ac:dyDescent="0.2">
      <c r="A31" s="164"/>
      <c r="B31" s="165"/>
      <c r="C31" s="165"/>
      <c r="D31" s="165"/>
      <c r="E31" s="165"/>
      <c r="F31" s="166"/>
      <c r="I31" s="3"/>
      <c r="J31" s="3"/>
      <c r="K31" s="3"/>
      <c r="L31" s="3"/>
    </row>
    <row r="32" spans="1:12" ht="31.5" customHeight="1" x14ac:dyDescent="0.2">
      <c r="A32" s="167"/>
      <c r="B32" s="168"/>
      <c r="C32" s="168"/>
      <c r="D32" s="168"/>
      <c r="E32" s="168"/>
      <c r="F32" s="169"/>
    </row>
    <row r="33" spans="5:12" x14ac:dyDescent="0.2">
      <c r="E33"/>
      <c r="I33"/>
    </row>
    <row r="35" spans="5:12" ht="14.25" x14ac:dyDescent="0.2">
      <c r="E35"/>
      <c r="I35"/>
      <c r="L35" s="50"/>
    </row>
    <row r="36" spans="5:12" ht="14.25" x14ac:dyDescent="0.2">
      <c r="E36"/>
      <c r="I36"/>
      <c r="L36" s="50"/>
    </row>
  </sheetData>
  <mergeCells count="13">
    <mergeCell ref="A30:F30"/>
    <mergeCell ref="A31:F31"/>
    <mergeCell ref="A32:F32"/>
    <mergeCell ref="A27:F27"/>
    <mergeCell ref="A28:F28"/>
    <mergeCell ref="A29:F29"/>
    <mergeCell ref="A25:F25"/>
    <mergeCell ref="A26:F26"/>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E20" sqref="E20"/>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3"/>
      <c r="B1" s="8"/>
      <c r="C1" s="8"/>
      <c r="D1" s="8"/>
      <c r="E1" s="32" t="s">
        <v>18</v>
      </c>
      <c r="F1" s="33">
        <f>SUM(Menu!B3)</f>
        <v>43062</v>
      </c>
      <c r="G1" s="1"/>
      <c r="I1" s="170" t="s">
        <v>5</v>
      </c>
      <c r="J1" s="171"/>
      <c r="M1" s="10"/>
    </row>
    <row r="2" spans="1:18" s="2" customFormat="1" ht="23.25" customHeight="1" x14ac:dyDescent="0.2">
      <c r="A2" s="42">
        <f>Menu!B17</f>
        <v>0</v>
      </c>
      <c r="B2" s="43"/>
      <c r="C2" s="43"/>
      <c r="D2" s="41"/>
      <c r="E2" s="34" t="s">
        <v>19</v>
      </c>
      <c r="F2" s="35">
        <f>SUM(Menu!B21)</f>
        <v>4</v>
      </c>
      <c r="I2" s="36">
        <v>4</v>
      </c>
      <c r="J2" s="24" t="s">
        <v>2</v>
      </c>
      <c r="L2" s="183" t="s">
        <v>23</v>
      </c>
      <c r="M2" s="184"/>
      <c r="N2"/>
      <c r="O2"/>
    </row>
    <row r="3" spans="1:18" s="10" customFormat="1" ht="21" customHeight="1" x14ac:dyDescent="0.2">
      <c r="A3" s="12" t="s">
        <v>1</v>
      </c>
      <c r="B3" s="60" t="s">
        <v>0</v>
      </c>
      <c r="C3" s="13" t="s">
        <v>10</v>
      </c>
      <c r="D3" s="37" t="s">
        <v>8</v>
      </c>
      <c r="E3" s="25" t="s">
        <v>6</v>
      </c>
      <c r="F3" s="9" t="s">
        <v>7</v>
      </c>
      <c r="I3" s="25" t="s">
        <v>11</v>
      </c>
      <c r="J3" s="11" t="s">
        <v>3</v>
      </c>
      <c r="L3" s="184"/>
      <c r="M3" s="184"/>
      <c r="N3"/>
      <c r="O3"/>
    </row>
    <row r="4" spans="1:18" ht="21.75" customHeight="1" x14ac:dyDescent="0.2">
      <c r="A4" s="67">
        <f>ROUND(SUM(J4*$F$2),2)</f>
        <v>0</v>
      </c>
      <c r="B4" s="44"/>
      <c r="C4" s="51"/>
      <c r="D4" s="62"/>
      <c r="E4" s="38"/>
      <c r="F4" s="67">
        <f>SUM(E4*A4)</f>
        <v>0</v>
      </c>
      <c r="I4" s="112"/>
      <c r="J4" s="113">
        <f t="shared" ref="J4:J20" si="0">I4/$I$2</f>
        <v>0</v>
      </c>
      <c r="K4" s="17"/>
      <c r="L4" s="48" t="s">
        <v>24</v>
      </c>
      <c r="M4" s="48">
        <v>0.25</v>
      </c>
      <c r="N4" s="47"/>
      <c r="P4" s="47"/>
      <c r="Q4" s="48"/>
      <c r="R4" s="48"/>
    </row>
    <row r="5" spans="1:18" ht="21.75" customHeight="1" x14ac:dyDescent="0.2">
      <c r="A5" s="68">
        <f>ROUND(SUM(J5*$F$2),2)</f>
        <v>0</v>
      </c>
      <c r="B5" s="45"/>
      <c r="C5" s="52"/>
      <c r="D5" s="63"/>
      <c r="E5" s="39"/>
      <c r="F5" s="68">
        <f t="shared" ref="F5:F20" si="1">SUM(E5*A5)</f>
        <v>0</v>
      </c>
      <c r="I5" s="114"/>
      <c r="J5" s="115">
        <f t="shared" si="0"/>
        <v>0</v>
      </c>
      <c r="K5" s="17"/>
      <c r="L5" s="48" t="s">
        <v>32</v>
      </c>
      <c r="M5" s="48">
        <v>1.25</v>
      </c>
      <c r="N5" s="47"/>
      <c r="P5" s="47"/>
      <c r="Q5" s="48"/>
      <c r="R5" s="48"/>
    </row>
    <row r="6" spans="1:18" ht="21.75" customHeight="1" x14ac:dyDescent="0.2">
      <c r="A6" s="68">
        <f t="shared" ref="A6:A20" si="2">ROUND(SUM(J6*$F$2),2)</f>
        <v>0</v>
      </c>
      <c r="B6" s="45"/>
      <c r="C6" s="52"/>
      <c r="D6" s="63"/>
      <c r="E6" s="39"/>
      <c r="F6" s="68">
        <f t="shared" si="1"/>
        <v>0</v>
      </c>
      <c r="I6" s="114"/>
      <c r="J6" s="115">
        <f t="shared" si="0"/>
        <v>0</v>
      </c>
      <c r="K6" s="17"/>
      <c r="L6" s="48" t="s">
        <v>20</v>
      </c>
      <c r="M6" s="48" t="s">
        <v>25</v>
      </c>
      <c r="N6" s="47"/>
      <c r="P6" s="47"/>
      <c r="Q6" s="48"/>
      <c r="R6" s="48"/>
    </row>
    <row r="7" spans="1:18" ht="21.75" customHeight="1" x14ac:dyDescent="0.2">
      <c r="A7" s="68">
        <f t="shared" si="2"/>
        <v>0</v>
      </c>
      <c r="B7" s="45"/>
      <c r="C7" s="52"/>
      <c r="D7" s="63"/>
      <c r="E7" s="39"/>
      <c r="F7" s="68">
        <f t="shared" si="1"/>
        <v>0</v>
      </c>
      <c r="I7" s="114"/>
      <c r="J7" s="115">
        <f t="shared" si="0"/>
        <v>0</v>
      </c>
      <c r="K7" s="17"/>
      <c r="L7" s="48" t="s">
        <v>29</v>
      </c>
      <c r="M7" s="48" t="s">
        <v>30</v>
      </c>
      <c r="Q7" s="48"/>
    </row>
    <row r="8" spans="1:18" ht="21.75" customHeight="1" x14ac:dyDescent="0.2">
      <c r="A8" s="68">
        <f t="shared" si="2"/>
        <v>0</v>
      </c>
      <c r="B8" s="45"/>
      <c r="C8" s="52"/>
      <c r="D8" s="63"/>
      <c r="E8" s="39"/>
      <c r="F8" s="68">
        <f t="shared" si="1"/>
        <v>0</v>
      </c>
      <c r="I8" s="114"/>
      <c r="J8" s="115">
        <f t="shared" si="0"/>
        <v>0</v>
      </c>
      <c r="K8" s="17"/>
      <c r="L8" s="48" t="s">
        <v>21</v>
      </c>
      <c r="M8" s="48">
        <v>1</v>
      </c>
      <c r="Q8" s="48"/>
    </row>
    <row r="9" spans="1:18" ht="21.75" customHeight="1" x14ac:dyDescent="0.2">
      <c r="A9" s="68">
        <f t="shared" si="2"/>
        <v>0</v>
      </c>
      <c r="B9" s="45"/>
      <c r="C9" s="52"/>
      <c r="D9" s="63"/>
      <c r="E9" s="39"/>
      <c r="F9" s="68">
        <f t="shared" si="1"/>
        <v>0</v>
      </c>
      <c r="I9" s="114"/>
      <c r="J9" s="115">
        <f t="shared" si="0"/>
        <v>0</v>
      </c>
      <c r="K9" s="17"/>
      <c r="L9" s="48" t="s">
        <v>22</v>
      </c>
      <c r="M9" s="48" t="s">
        <v>26</v>
      </c>
      <c r="Q9" s="48"/>
    </row>
    <row r="10" spans="1:18" ht="21.75" customHeight="1" x14ac:dyDescent="0.2">
      <c r="A10" s="68">
        <f t="shared" si="2"/>
        <v>0</v>
      </c>
      <c r="B10" s="45"/>
      <c r="C10" s="52"/>
      <c r="D10" s="63"/>
      <c r="E10" s="39"/>
      <c r="F10" s="68">
        <f t="shared" si="1"/>
        <v>0</v>
      </c>
      <c r="I10" s="114"/>
      <c r="J10" s="115">
        <f t="shared" si="0"/>
        <v>0</v>
      </c>
      <c r="K10" s="17"/>
      <c r="L10" s="48" t="s">
        <v>27</v>
      </c>
      <c r="M10" s="48" t="s">
        <v>28</v>
      </c>
      <c r="Q10" s="48"/>
    </row>
    <row r="11" spans="1:18" ht="21.75" customHeight="1" x14ac:dyDescent="0.2">
      <c r="A11" s="68">
        <f t="shared" si="2"/>
        <v>0</v>
      </c>
      <c r="B11" s="45"/>
      <c r="C11" s="52"/>
      <c r="D11" s="63"/>
      <c r="E11" s="39"/>
      <c r="F11" s="68">
        <f t="shared" si="1"/>
        <v>0</v>
      </c>
      <c r="I11" s="114"/>
      <c r="J11" s="115">
        <f t="shared" si="0"/>
        <v>0</v>
      </c>
      <c r="K11" s="17"/>
      <c r="L11" s="49" t="s">
        <v>31</v>
      </c>
      <c r="Q11" s="48"/>
    </row>
    <row r="12" spans="1:18" ht="21.75" customHeight="1" x14ac:dyDescent="0.2">
      <c r="A12" s="68">
        <f t="shared" si="2"/>
        <v>0</v>
      </c>
      <c r="B12" s="45"/>
      <c r="C12" s="52"/>
      <c r="D12" s="63"/>
      <c r="E12" s="39"/>
      <c r="F12" s="68">
        <f t="shared" si="1"/>
        <v>0</v>
      </c>
      <c r="I12" s="114"/>
      <c r="J12" s="115">
        <f t="shared" si="0"/>
        <v>0</v>
      </c>
      <c r="K12" s="17"/>
      <c r="M12" s="10"/>
      <c r="Q12" s="48"/>
    </row>
    <row r="13" spans="1:18" ht="21.75" customHeight="1" x14ac:dyDescent="0.2">
      <c r="A13" s="68">
        <f t="shared" si="2"/>
        <v>0</v>
      </c>
      <c r="B13" s="45"/>
      <c r="C13" s="52"/>
      <c r="D13" s="63"/>
      <c r="E13" s="39"/>
      <c r="F13" s="68">
        <f t="shared" si="1"/>
        <v>0</v>
      </c>
      <c r="I13" s="114"/>
      <c r="J13" s="115">
        <f t="shared" si="0"/>
        <v>0</v>
      </c>
      <c r="K13" s="17"/>
      <c r="M13" s="10"/>
      <c r="Q13" s="48"/>
    </row>
    <row r="14" spans="1:18" ht="21.75" customHeight="1" x14ac:dyDescent="0.2">
      <c r="A14" s="68">
        <f t="shared" si="2"/>
        <v>0</v>
      </c>
      <c r="B14" s="45"/>
      <c r="C14" s="52"/>
      <c r="D14" s="63"/>
      <c r="E14" s="39"/>
      <c r="F14" s="68">
        <f t="shared" si="1"/>
        <v>0</v>
      </c>
      <c r="I14" s="114"/>
      <c r="J14" s="115">
        <f t="shared" si="0"/>
        <v>0</v>
      </c>
      <c r="K14" s="17"/>
      <c r="Q14" s="48"/>
    </row>
    <row r="15" spans="1:18" ht="21.75" customHeight="1" x14ac:dyDescent="0.2">
      <c r="A15" s="68">
        <f t="shared" si="2"/>
        <v>0</v>
      </c>
      <c r="B15" s="45"/>
      <c r="C15" s="52"/>
      <c r="D15" s="63"/>
      <c r="E15" s="39"/>
      <c r="F15" s="68">
        <f t="shared" si="1"/>
        <v>0</v>
      </c>
      <c r="I15" s="114"/>
      <c r="J15" s="115">
        <f t="shared" si="0"/>
        <v>0</v>
      </c>
      <c r="K15" s="17"/>
      <c r="Q15" s="48"/>
    </row>
    <row r="16" spans="1:18" ht="21.75" customHeight="1" x14ac:dyDescent="0.2">
      <c r="A16" s="68">
        <f t="shared" si="2"/>
        <v>0</v>
      </c>
      <c r="B16" s="45"/>
      <c r="C16" s="52"/>
      <c r="D16" s="63"/>
      <c r="E16" s="39"/>
      <c r="F16" s="68">
        <f t="shared" si="1"/>
        <v>0</v>
      </c>
      <c r="I16" s="114"/>
      <c r="J16" s="115">
        <f t="shared" si="0"/>
        <v>0</v>
      </c>
      <c r="K16" s="17"/>
      <c r="Q16" s="48"/>
    </row>
    <row r="17" spans="1:12" ht="21.75" customHeight="1" x14ac:dyDescent="0.2">
      <c r="A17" s="68">
        <f t="shared" si="2"/>
        <v>0</v>
      </c>
      <c r="B17" s="45"/>
      <c r="C17" s="52"/>
      <c r="D17" s="63"/>
      <c r="E17" s="39"/>
      <c r="F17" s="68">
        <f t="shared" si="1"/>
        <v>0</v>
      </c>
      <c r="I17" s="114"/>
      <c r="J17" s="115">
        <f t="shared" si="0"/>
        <v>0</v>
      </c>
      <c r="K17" s="17"/>
    </row>
    <row r="18" spans="1:12" ht="21.75" customHeight="1" x14ac:dyDescent="0.2">
      <c r="A18" s="69">
        <f t="shared" si="2"/>
        <v>0</v>
      </c>
      <c r="B18" s="45"/>
      <c r="C18" s="52"/>
      <c r="D18" s="63"/>
      <c r="E18" s="39"/>
      <c r="F18" s="69">
        <f t="shared" si="1"/>
        <v>0</v>
      </c>
      <c r="I18" s="114"/>
      <c r="J18" s="115">
        <f t="shared" si="0"/>
        <v>0</v>
      </c>
      <c r="K18" s="17"/>
    </row>
    <row r="19" spans="1:12" ht="21.75" customHeight="1" x14ac:dyDescent="0.2">
      <c r="A19" s="69">
        <f t="shared" si="2"/>
        <v>0</v>
      </c>
      <c r="B19" s="45"/>
      <c r="C19" s="52"/>
      <c r="D19" s="63"/>
      <c r="E19" s="39"/>
      <c r="F19" s="69">
        <f t="shared" si="1"/>
        <v>0</v>
      </c>
      <c r="I19" s="114"/>
      <c r="J19" s="115">
        <f t="shared" si="0"/>
        <v>0</v>
      </c>
    </row>
    <row r="20" spans="1:12" ht="21.75" customHeight="1" x14ac:dyDescent="0.2">
      <c r="A20" s="69">
        <f t="shared" si="2"/>
        <v>0</v>
      </c>
      <c r="B20" s="54"/>
      <c r="C20" s="61"/>
      <c r="D20" s="64"/>
      <c r="E20" s="39"/>
      <c r="F20" s="70">
        <f t="shared" si="1"/>
        <v>0</v>
      </c>
      <c r="I20" s="116"/>
      <c r="J20" s="117">
        <f t="shared" si="0"/>
        <v>0</v>
      </c>
    </row>
    <row r="21" spans="1:12" s="3" customFormat="1" ht="22.5" customHeight="1" x14ac:dyDescent="0.2">
      <c r="A21" s="71" t="s">
        <v>17</v>
      </c>
      <c r="B21" s="72"/>
      <c r="C21" s="72"/>
      <c r="D21" s="73" t="s">
        <v>36</v>
      </c>
      <c r="E21" s="73"/>
      <c r="F21" s="74"/>
      <c r="G21"/>
      <c r="H21"/>
      <c r="L21" s="31"/>
    </row>
    <row r="22" spans="1:12" ht="31.5" customHeight="1" x14ac:dyDescent="0.2">
      <c r="A22" s="172"/>
      <c r="B22" s="173"/>
      <c r="C22" s="173"/>
      <c r="D22" s="173"/>
      <c r="E22" s="173"/>
      <c r="F22" s="174"/>
    </row>
    <row r="23" spans="1:12" ht="31.5" customHeight="1" x14ac:dyDescent="0.2">
      <c r="A23" s="164"/>
      <c r="B23" s="165"/>
      <c r="C23" s="165"/>
      <c r="D23" s="165"/>
      <c r="E23" s="165"/>
      <c r="F23" s="166"/>
    </row>
    <row r="24" spans="1:12" ht="31.5" customHeight="1" x14ac:dyDescent="0.2">
      <c r="A24" s="164"/>
      <c r="B24" s="165"/>
      <c r="C24" s="165"/>
      <c r="D24" s="165"/>
      <c r="E24" s="165"/>
      <c r="F24" s="166"/>
    </row>
    <row r="25" spans="1:12" ht="31.5" customHeight="1" x14ac:dyDescent="0.2">
      <c r="A25" s="164"/>
      <c r="B25" s="181"/>
      <c r="C25" s="181"/>
      <c r="D25" s="181"/>
      <c r="E25" s="181"/>
      <c r="F25" s="182"/>
    </row>
    <row r="26" spans="1:12" ht="31.5" customHeight="1" x14ac:dyDescent="0.2">
      <c r="A26" s="164"/>
      <c r="B26" s="165"/>
      <c r="C26" s="165"/>
      <c r="D26" s="165"/>
      <c r="E26" s="165"/>
      <c r="F26" s="166"/>
    </row>
    <row r="27" spans="1:12" ht="31.5" customHeight="1" x14ac:dyDescent="0.2">
      <c r="A27" s="164"/>
      <c r="B27" s="165"/>
      <c r="C27" s="165"/>
      <c r="D27" s="165"/>
      <c r="E27" s="165"/>
      <c r="F27" s="166"/>
    </row>
    <row r="28" spans="1:12" s="3" customFormat="1" ht="31.5" customHeight="1" x14ac:dyDescent="0.2">
      <c r="A28" s="164"/>
      <c r="B28" s="165"/>
      <c r="C28" s="165"/>
      <c r="D28" s="165"/>
      <c r="E28" s="165"/>
      <c r="F28" s="166"/>
      <c r="G28"/>
      <c r="H28"/>
    </row>
    <row r="29" spans="1:12" ht="31.5" customHeight="1" x14ac:dyDescent="0.2">
      <c r="A29" s="164"/>
      <c r="B29" s="165"/>
      <c r="C29" s="165"/>
      <c r="D29" s="165"/>
      <c r="E29" s="165"/>
      <c r="F29" s="166"/>
      <c r="I29" s="3"/>
      <c r="J29" s="3"/>
      <c r="K29" s="3"/>
      <c r="L29" s="3"/>
    </row>
    <row r="30" spans="1:12" ht="31.5" customHeight="1" x14ac:dyDescent="0.2">
      <c r="A30" s="164"/>
      <c r="B30" s="165"/>
      <c r="C30" s="165"/>
      <c r="D30" s="165"/>
      <c r="E30" s="165"/>
      <c r="F30" s="166"/>
      <c r="I30" s="3"/>
      <c r="J30" s="3"/>
      <c r="K30" s="3"/>
      <c r="L30" s="3"/>
    </row>
    <row r="31" spans="1:12" ht="31.5" customHeight="1" x14ac:dyDescent="0.2">
      <c r="A31" s="164"/>
      <c r="B31" s="165"/>
      <c r="C31" s="165"/>
      <c r="D31" s="165"/>
      <c r="E31" s="165"/>
      <c r="F31" s="166"/>
      <c r="I31" s="3"/>
      <c r="J31" s="3"/>
      <c r="K31" s="3"/>
      <c r="L31" s="3"/>
    </row>
    <row r="32" spans="1:12" ht="31.5" customHeight="1" x14ac:dyDescent="0.2">
      <c r="A32" s="167"/>
      <c r="B32" s="168"/>
      <c r="C32" s="168"/>
      <c r="D32" s="168"/>
      <c r="E32" s="168"/>
      <c r="F32" s="169"/>
    </row>
    <row r="33" spans="1:12" ht="31.5" customHeight="1" x14ac:dyDescent="0.2">
      <c r="A33" s="172"/>
      <c r="B33" s="173"/>
      <c r="C33" s="173"/>
      <c r="D33" s="173"/>
      <c r="E33" s="173"/>
      <c r="F33" s="174"/>
    </row>
    <row r="34" spans="1:12" x14ac:dyDescent="0.2">
      <c r="E34"/>
      <c r="I34"/>
    </row>
    <row r="35" spans="1:12" x14ac:dyDescent="0.2">
      <c r="E35"/>
      <c r="I35"/>
    </row>
    <row r="36" spans="1:12" x14ac:dyDescent="0.2">
      <c r="E36"/>
      <c r="I36"/>
    </row>
    <row r="38" spans="1:12" ht="14.25" x14ac:dyDescent="0.2">
      <c r="E38"/>
      <c r="I38"/>
      <c r="L38" s="50"/>
    </row>
    <row r="39" spans="1:12" ht="14.25" x14ac:dyDescent="0.2">
      <c r="E39"/>
      <c r="I39"/>
      <c r="L39" s="50"/>
    </row>
  </sheetData>
  <mergeCells count="14">
    <mergeCell ref="A33:F3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51"/>
  <sheetViews>
    <sheetView showZeros="0" topLeftCell="A32" zoomScaleNormal="100" zoomScaleSheetLayoutView="100" workbookViewId="0">
      <selection activeCell="C133" sqref="C133"/>
    </sheetView>
  </sheetViews>
  <sheetFormatPr baseColWidth="10" defaultColWidth="9.140625" defaultRowHeight="11.25" customHeight="1" x14ac:dyDescent="0.2"/>
  <cols>
    <col min="1" max="1" width="8.28515625" style="17" customWidth="1"/>
    <col min="2" max="2" width="8.7109375" style="17" customWidth="1"/>
    <col min="3" max="3" width="50.140625" style="22" customWidth="1"/>
    <col min="4" max="4" width="23.42578125" style="22" customWidth="1"/>
    <col min="5" max="5" width="6.42578125" style="23" customWidth="1"/>
    <col min="6" max="8" width="5.42578125" style="17" customWidth="1"/>
    <col min="9" max="16384" width="9.140625" style="17"/>
  </cols>
  <sheetData>
    <row r="1" spans="1:12" ht="16.5" customHeight="1" x14ac:dyDescent="0.2">
      <c r="A1" s="65" t="s">
        <v>35</v>
      </c>
      <c r="B1" s="30"/>
      <c r="C1" s="28" t="s">
        <v>13</v>
      </c>
      <c r="D1" s="75">
        <f>Dessert!F1</f>
        <v>43062</v>
      </c>
      <c r="E1" s="21" t="s">
        <v>4</v>
      </c>
    </row>
    <row r="2" spans="1:12" ht="16.5" customHeight="1" x14ac:dyDescent="0.2">
      <c r="A2" s="18" t="s">
        <v>1</v>
      </c>
      <c r="B2" s="19" t="s">
        <v>0</v>
      </c>
      <c r="C2" s="20" t="s">
        <v>14</v>
      </c>
      <c r="D2" s="17"/>
      <c r="E2" s="17"/>
    </row>
    <row r="3" spans="1:12" s="93" customFormat="1" ht="14.25" customHeight="1" x14ac:dyDescent="0.2">
      <c r="A3" s="88" t="str">
        <f>'Pfanne 1'!A2</f>
        <v>Hähnchenspiesse mit Erdnusssauce</v>
      </c>
      <c r="B3" s="89"/>
      <c r="C3" s="90"/>
      <c r="D3" s="91" t="s">
        <v>8</v>
      </c>
      <c r="E3" s="92"/>
      <c r="G3" s="94"/>
      <c r="H3" s="95"/>
      <c r="I3" s="95"/>
      <c r="J3" s="95"/>
      <c r="K3" s="95"/>
      <c r="L3" s="95"/>
    </row>
    <row r="4" spans="1:12" s="93" customFormat="1" ht="14.25" customHeight="1" x14ac:dyDescent="0.2">
      <c r="A4" s="128">
        <f>SUM('Pfanne 1'!A4)</f>
        <v>0.6</v>
      </c>
      <c r="B4" s="96" t="str">
        <f>'Pfanne 1'!B4</f>
        <v>Kg</v>
      </c>
      <c r="C4" s="97" t="str">
        <f>'Pfanne 1'!C4</f>
        <v>Hähnchenbrustfilets</v>
      </c>
      <c r="D4" s="98">
        <f>'Pfanne 1'!D4</f>
        <v>0</v>
      </c>
      <c r="E4" s="99"/>
      <c r="G4" s="95"/>
      <c r="H4" s="95"/>
      <c r="I4" s="95"/>
      <c r="J4" s="95"/>
      <c r="K4" s="95"/>
      <c r="L4" s="95"/>
    </row>
    <row r="5" spans="1:12" s="93" customFormat="1" ht="14.25" customHeight="1" x14ac:dyDescent="0.2">
      <c r="A5" s="129">
        <f>SUM('Pfanne 1'!A5)</f>
        <v>0</v>
      </c>
      <c r="B5" s="101">
        <f>'Pfanne 1'!B5</f>
        <v>0</v>
      </c>
      <c r="C5" s="102" t="e">
        <f>'Pfanne 1'!#REF!</f>
        <v>#REF!</v>
      </c>
      <c r="D5" s="98">
        <f>'Pfanne 1'!D5</f>
        <v>0</v>
      </c>
      <c r="E5" s="103"/>
      <c r="G5" s="95"/>
      <c r="H5" s="95"/>
      <c r="I5" s="95"/>
      <c r="J5" s="95"/>
      <c r="K5" s="95"/>
      <c r="L5" s="95"/>
    </row>
    <row r="6" spans="1:12" s="93" customFormat="1" ht="14.25" customHeight="1" x14ac:dyDescent="0.2">
      <c r="A6" s="129">
        <f>SUM('Pfanne 1'!A6)</f>
        <v>1</v>
      </c>
      <c r="B6" s="101" t="str">
        <f>'Pfanne 1'!B6</f>
        <v>EL</v>
      </c>
      <c r="C6" s="102" t="str">
        <f>'Pfanne 1'!C6</f>
        <v>Currypaste, rot</v>
      </c>
      <c r="D6" s="98">
        <f>'Pfanne 1'!D6</f>
        <v>0</v>
      </c>
      <c r="E6" s="103"/>
      <c r="G6" s="95"/>
      <c r="H6" s="95"/>
      <c r="I6" s="95"/>
      <c r="J6" s="95"/>
      <c r="K6" s="95"/>
      <c r="L6" s="95"/>
    </row>
    <row r="7" spans="1:12" s="93" customFormat="1" ht="14.25" customHeight="1" x14ac:dyDescent="0.2">
      <c r="A7" s="129">
        <f>SUM('Pfanne 1'!A7)</f>
        <v>1</v>
      </c>
      <c r="B7" s="101" t="str">
        <f>'Pfanne 1'!B7</f>
        <v>EL</v>
      </c>
      <c r="C7" s="102" t="str">
        <f>'Pfanne 1'!C7</f>
        <v>Honig, flüssig</v>
      </c>
      <c r="D7" s="98">
        <f>'Pfanne 1'!D7</f>
        <v>0</v>
      </c>
      <c r="E7" s="103"/>
      <c r="G7" s="95"/>
      <c r="H7" s="95"/>
      <c r="I7" s="95"/>
      <c r="J7" s="95"/>
      <c r="K7" s="95"/>
      <c r="L7" s="95"/>
    </row>
    <row r="8" spans="1:12" s="93" customFormat="1" ht="14.25" customHeight="1" x14ac:dyDescent="0.2">
      <c r="A8" s="129">
        <f>SUM('Pfanne 1'!A8)</f>
        <v>3</v>
      </c>
      <c r="B8" s="101" t="str">
        <f>'Pfanne 1'!B8</f>
        <v>EL</v>
      </c>
      <c r="C8" s="102" t="str">
        <f>'Pfanne 1'!C8</f>
        <v>Distelöl</v>
      </c>
      <c r="D8" s="98">
        <f>'Pfanne 1'!D8</f>
        <v>0</v>
      </c>
      <c r="E8" s="103"/>
      <c r="G8" s="95"/>
      <c r="H8" s="95"/>
      <c r="I8" s="95"/>
      <c r="J8" s="95"/>
      <c r="K8" s="95"/>
      <c r="L8" s="95"/>
    </row>
    <row r="9" spans="1:12" s="93" customFormat="1" ht="14.25" customHeight="1" x14ac:dyDescent="0.2">
      <c r="A9" s="129">
        <f>SUM('Pfanne 1'!A9)</f>
        <v>1</v>
      </c>
      <c r="B9" s="101" t="str">
        <f>'Pfanne 1'!B9</f>
        <v>EL</v>
      </c>
      <c r="C9" s="102" t="str">
        <f>'Pfanne 1'!C9</f>
        <v>Sojasauce</v>
      </c>
      <c r="D9" s="98">
        <f>'Pfanne 1'!D9</f>
        <v>0</v>
      </c>
      <c r="E9" s="103"/>
      <c r="G9" s="95"/>
      <c r="H9" s="95"/>
      <c r="I9" s="95"/>
      <c r="J9" s="95"/>
      <c r="K9" s="95"/>
      <c r="L9" s="95"/>
    </row>
    <row r="10" spans="1:12" s="93" customFormat="1" ht="14.25" customHeight="1" x14ac:dyDescent="0.2">
      <c r="A10" s="129">
        <f>SUM('Pfanne 1'!A10)</f>
        <v>0</v>
      </c>
      <c r="B10" s="101">
        <f>'Pfanne 1'!B10</f>
        <v>0</v>
      </c>
      <c r="C10" s="102" t="str">
        <f>'Pfanne 1'!C10</f>
        <v>Für die Sauce:</v>
      </c>
      <c r="D10" s="98">
        <f>'Pfanne 1'!D10</f>
        <v>0</v>
      </c>
      <c r="E10" s="103"/>
      <c r="G10" s="95"/>
      <c r="H10" s="95"/>
      <c r="I10" s="95"/>
      <c r="J10" s="95"/>
      <c r="K10" s="95"/>
      <c r="L10" s="95"/>
    </row>
    <row r="11" spans="1:12" s="93" customFormat="1" ht="14.25" customHeight="1" x14ac:dyDescent="0.2">
      <c r="A11" s="129">
        <f>SUM('Pfanne 1'!A11)</f>
        <v>3</v>
      </c>
      <c r="B11" s="101" t="str">
        <f>'Pfanne 1'!B11</f>
        <v>EL</v>
      </c>
      <c r="C11" s="102" t="str">
        <f>'Pfanne 1'!C11</f>
        <v>Chilisauce, süß-scharf, für Hühnchen</v>
      </c>
      <c r="D11" s="98">
        <f>'Pfanne 1'!D11</f>
        <v>0</v>
      </c>
      <c r="E11" s="103"/>
      <c r="G11" s="95"/>
      <c r="H11" s="95"/>
      <c r="I11" s="95"/>
      <c r="J11" s="95"/>
      <c r="K11" s="95"/>
      <c r="L11" s="95"/>
    </row>
    <row r="12" spans="1:12" s="93" customFormat="1" ht="14.25" customHeight="1" x14ac:dyDescent="0.2">
      <c r="A12" s="129">
        <f>SUM('Pfanne 1'!A12)</f>
        <v>2</v>
      </c>
      <c r="B12" s="101" t="str">
        <f>'Pfanne 1'!B12</f>
        <v>EL</v>
      </c>
      <c r="C12" s="102" t="str">
        <f>'Pfanne 1'!C12</f>
        <v>Erdnussbutter, ohne Stücke</v>
      </c>
      <c r="D12" s="98">
        <f>'Pfanne 1'!D12</f>
        <v>0</v>
      </c>
      <c r="E12" s="103"/>
      <c r="G12" s="95"/>
      <c r="H12" s="95"/>
      <c r="I12" s="95"/>
      <c r="J12" s="95"/>
      <c r="K12" s="95"/>
      <c r="L12" s="95"/>
    </row>
    <row r="13" spans="1:12" s="93" customFormat="1" ht="14.25" customHeight="1" x14ac:dyDescent="0.2">
      <c r="A13" s="129">
        <f>SUM('Pfanne 1'!A13)</f>
        <v>1</v>
      </c>
      <c r="B13" s="101" t="str">
        <f>'Pfanne 1'!B13</f>
        <v>EL</v>
      </c>
      <c r="C13" s="102" t="str">
        <f>'Pfanne 1'!C13</f>
        <v>Sojasauce</v>
      </c>
      <c r="D13" s="98">
        <f>'Pfanne 1'!D13</f>
        <v>0</v>
      </c>
      <c r="E13" s="103"/>
      <c r="G13" s="95"/>
      <c r="H13" s="95"/>
      <c r="I13" s="95"/>
      <c r="J13" s="95"/>
      <c r="K13" s="95"/>
      <c r="L13" s="95"/>
    </row>
    <row r="14" spans="1:12" s="93" customFormat="1" ht="14.25" customHeight="1" x14ac:dyDescent="0.2">
      <c r="A14" s="129">
        <f>SUM('Pfanne 1'!A14)</f>
        <v>3</v>
      </c>
      <c r="B14" s="101" t="str">
        <f>'Pfanne 1'!B14</f>
        <v>EL</v>
      </c>
      <c r="C14" s="102" t="str">
        <f>'Pfanne 1'!C14</f>
        <v>Milch</v>
      </c>
      <c r="D14" s="98">
        <f>'Pfanne 1'!D14</f>
        <v>0</v>
      </c>
      <c r="E14" s="103"/>
      <c r="G14" s="95"/>
      <c r="H14" s="95"/>
      <c r="I14" s="95"/>
      <c r="J14" s="95"/>
      <c r="K14" s="95"/>
      <c r="L14" s="95"/>
    </row>
    <row r="15" spans="1:12" s="93" customFormat="1" ht="14.25" customHeight="1" x14ac:dyDescent="0.2">
      <c r="A15" s="129">
        <f>SUM('Pfanne 1'!A15)</f>
        <v>0</v>
      </c>
      <c r="B15" s="101">
        <f>'Pfanne 1'!B15</f>
        <v>0</v>
      </c>
      <c r="C15" s="102">
        <f>'Pfanne 1'!C15</f>
        <v>0</v>
      </c>
      <c r="D15" s="98">
        <f>'Pfanne 1'!D15</f>
        <v>0</v>
      </c>
      <c r="E15" s="103"/>
      <c r="G15" s="95"/>
      <c r="H15" s="95"/>
      <c r="I15" s="95"/>
      <c r="J15" s="95"/>
      <c r="K15" s="95"/>
      <c r="L15" s="95"/>
    </row>
    <row r="16" spans="1:12" s="93" customFormat="1" ht="14.25" customHeight="1" x14ac:dyDescent="0.2">
      <c r="A16" s="129">
        <f>SUM('Pfanne 1'!A16)</f>
        <v>0</v>
      </c>
      <c r="B16" s="101">
        <f>'Pfanne 1'!B16</f>
        <v>0</v>
      </c>
      <c r="C16" s="102">
        <f>'Pfanne 1'!C16</f>
        <v>0</v>
      </c>
      <c r="D16" s="98">
        <f>'Pfanne 1'!D16</f>
        <v>0</v>
      </c>
      <c r="E16" s="103"/>
      <c r="G16" s="95"/>
      <c r="H16" s="95"/>
      <c r="I16" s="95"/>
      <c r="J16" s="95"/>
      <c r="K16" s="95"/>
      <c r="L16" s="95"/>
    </row>
    <row r="17" spans="1:12" s="93" customFormat="1" ht="14.25" customHeight="1" x14ac:dyDescent="0.2">
      <c r="A17" s="129">
        <f>SUM('Pfanne 1'!A17)</f>
        <v>0</v>
      </c>
      <c r="B17" s="101">
        <f>'Pfanne 1'!B17</f>
        <v>0</v>
      </c>
      <c r="C17" s="102">
        <f>'Pfanne 1'!C17</f>
        <v>0</v>
      </c>
      <c r="D17" s="98">
        <f>'Pfanne 1'!D17</f>
        <v>0</v>
      </c>
      <c r="E17" s="103"/>
      <c r="G17" s="95"/>
      <c r="H17" s="95"/>
      <c r="I17" s="95"/>
      <c r="J17" s="95"/>
      <c r="K17" s="95"/>
      <c r="L17" s="95"/>
    </row>
    <row r="18" spans="1:12" s="93" customFormat="1" ht="14.25" customHeight="1" x14ac:dyDescent="0.2">
      <c r="A18" s="129">
        <f>SUM('Pfanne 1'!A18)</f>
        <v>0</v>
      </c>
      <c r="B18" s="101">
        <f>'Pfanne 1'!B18</f>
        <v>0</v>
      </c>
      <c r="C18" s="102">
        <f>'Pfanne 1'!C18</f>
        <v>0</v>
      </c>
      <c r="D18" s="98">
        <f>'Pfanne 1'!D18</f>
        <v>0</v>
      </c>
      <c r="E18" s="103"/>
      <c r="G18" s="95"/>
      <c r="H18" s="95"/>
      <c r="I18" s="95"/>
      <c r="J18" s="95"/>
      <c r="K18" s="95"/>
      <c r="L18" s="95"/>
    </row>
    <row r="19" spans="1:12" s="93" customFormat="1" ht="14.25" customHeight="1" x14ac:dyDescent="0.2">
      <c r="A19" s="129">
        <f>SUM('Pfanne 1'!A19)</f>
        <v>0</v>
      </c>
      <c r="B19" s="101">
        <f>'Pfanne 1'!B19</f>
        <v>0</v>
      </c>
      <c r="C19" s="102">
        <f>'Pfanne 1'!C19</f>
        <v>0</v>
      </c>
      <c r="D19" s="98">
        <f>'Pfanne 1'!D19</f>
        <v>0</v>
      </c>
      <c r="E19" s="103"/>
      <c r="G19" s="95"/>
      <c r="H19" s="95"/>
      <c r="I19" s="95"/>
      <c r="J19" s="95"/>
      <c r="K19" s="95"/>
      <c r="L19" s="95"/>
    </row>
    <row r="20" spans="1:12" s="93" customFormat="1" ht="14.25" customHeight="1" x14ac:dyDescent="0.2">
      <c r="A20" s="129">
        <f>SUM('Pfanne 1'!A20)</f>
        <v>0</v>
      </c>
      <c r="B20" s="104">
        <f>'Pfanne 1'!B20</f>
        <v>0</v>
      </c>
      <c r="C20" s="102">
        <f>'Pfanne 1'!C20</f>
        <v>0</v>
      </c>
      <c r="D20" s="98">
        <f>'Pfanne 1'!D20</f>
        <v>0</v>
      </c>
      <c r="E20" s="105"/>
      <c r="G20" s="95"/>
      <c r="H20" s="95"/>
      <c r="I20" s="95"/>
      <c r="J20" s="95"/>
      <c r="K20" s="95"/>
      <c r="L20" s="95"/>
    </row>
    <row r="21" spans="1:12" s="93" customFormat="1" ht="14.25" customHeight="1" x14ac:dyDescent="0.2">
      <c r="A21" s="88" t="str">
        <f>'Pfanne 2'!A2</f>
        <v>Rindfleisch nach Szechuan Art</v>
      </c>
      <c r="B21" s="89"/>
      <c r="C21" s="90"/>
      <c r="D21" s="91" t="s">
        <v>8</v>
      </c>
      <c r="E21" s="92"/>
    </row>
    <row r="22" spans="1:12" s="93" customFormat="1" ht="14.25" customHeight="1" x14ac:dyDescent="0.2">
      <c r="A22" s="123">
        <f>SUM('Pfanne 2'!A4)</f>
        <v>0.45</v>
      </c>
      <c r="B22" s="124" t="str">
        <f>'Pfanne 2'!B4</f>
        <v>Kg</v>
      </c>
      <c r="C22" s="125" t="str">
        <f>'Pfanne 2'!C4</f>
        <v>Rindshuft</v>
      </c>
      <c r="D22" s="126">
        <f>'Pfanne 2'!D4</f>
        <v>0</v>
      </c>
      <c r="E22" s="123"/>
      <c r="F22" s="127"/>
      <c r="G22" s="95"/>
      <c r="H22" s="95"/>
      <c r="I22" s="95"/>
      <c r="J22" s="95"/>
      <c r="K22" s="95"/>
      <c r="L22" s="95"/>
    </row>
    <row r="23" spans="1:12" s="93" customFormat="1" ht="14.25" customHeight="1" x14ac:dyDescent="0.2">
      <c r="A23" s="123">
        <f>SUM('Pfanne 2'!A5)</f>
        <v>5</v>
      </c>
      <c r="B23" s="124" t="str">
        <f>'Pfanne 2'!B5</f>
        <v>EL</v>
      </c>
      <c r="C23" s="125" t="str">
        <f>'Pfanne 2'!C5</f>
        <v>Sojasauce</v>
      </c>
      <c r="D23" s="126">
        <f>'Pfanne 2'!D5</f>
        <v>0</v>
      </c>
      <c r="E23" s="123"/>
      <c r="F23" s="127"/>
      <c r="G23" s="95"/>
      <c r="H23" s="95"/>
      <c r="I23" s="95"/>
      <c r="J23" s="95"/>
      <c r="K23" s="95"/>
      <c r="L23" s="95"/>
    </row>
    <row r="24" spans="1:12" s="93" customFormat="1" ht="14.25" customHeight="1" x14ac:dyDescent="0.2">
      <c r="A24" s="123">
        <f>SUM('Pfanne 2'!A6)</f>
        <v>2</v>
      </c>
      <c r="B24" s="124" t="str">
        <f>'Pfanne 2'!B6</f>
        <v>St</v>
      </c>
      <c r="C24" s="125" t="str">
        <f>'Pfanne 2'!C6</f>
        <v>Chilischoten</v>
      </c>
      <c r="D24" s="126">
        <f>'Pfanne 2'!D6</f>
        <v>0</v>
      </c>
      <c r="E24" s="123"/>
      <c r="F24" s="127"/>
      <c r="G24" s="95"/>
      <c r="H24" s="95"/>
      <c r="I24" s="95"/>
      <c r="J24" s="95"/>
      <c r="K24" s="95"/>
      <c r="L24" s="95"/>
    </row>
    <row r="25" spans="1:12" s="93" customFormat="1" ht="14.25" customHeight="1" x14ac:dyDescent="0.2">
      <c r="A25" s="123">
        <f>SUM('Pfanne 2'!A7)</f>
        <v>1</v>
      </c>
      <c r="B25" s="124" t="str">
        <f>'Pfanne 2'!B7</f>
        <v>Bund</v>
      </c>
      <c r="C25" s="125" t="str">
        <f>'Pfanne 2'!C7</f>
        <v>Frühlingszwiebeln</v>
      </c>
      <c r="D25" s="126">
        <f>'Pfanne 2'!D7</f>
        <v>0</v>
      </c>
      <c r="E25" s="123"/>
      <c r="F25" s="127"/>
      <c r="G25" s="95"/>
      <c r="H25" s="95"/>
      <c r="I25" s="95"/>
      <c r="J25" s="95"/>
      <c r="K25" s="95"/>
      <c r="L25" s="95"/>
    </row>
    <row r="26" spans="1:12" s="93" customFormat="1" ht="14.25" customHeight="1" x14ac:dyDescent="0.2">
      <c r="A26" s="123">
        <f>SUM('Pfanne 2'!A8)</f>
        <v>3</v>
      </c>
      <c r="B26" s="124" t="str">
        <f>'Pfanne 2'!B8</f>
        <v>St</v>
      </c>
      <c r="C26" s="125" t="str">
        <f>'Pfanne 2'!C8</f>
        <v>Knoblauchzehen</v>
      </c>
      <c r="D26" s="126">
        <f>'Pfanne 2'!D8</f>
        <v>0</v>
      </c>
      <c r="E26" s="123"/>
      <c r="F26" s="127"/>
      <c r="G26" s="95"/>
      <c r="H26" s="95"/>
      <c r="I26" s="95"/>
      <c r="J26" s="95"/>
      <c r="K26" s="95"/>
      <c r="L26" s="95"/>
    </row>
    <row r="27" spans="1:12" s="93" customFormat="1" ht="14.25" customHeight="1" x14ac:dyDescent="0.2">
      <c r="A27" s="123">
        <f>SUM('Pfanne 2'!A9)</f>
        <v>1</v>
      </c>
      <c r="B27" s="124" t="str">
        <f>'Pfanne 2'!B9</f>
        <v>Dose</v>
      </c>
      <c r="C27" s="125" t="str">
        <f>'Pfanne 2'!C9</f>
        <v>Bambussprossen à 230 g</v>
      </c>
      <c r="D27" s="126">
        <f>'Pfanne 2'!D9</f>
        <v>0</v>
      </c>
      <c r="E27" s="123"/>
      <c r="F27" s="127"/>
      <c r="G27" s="95"/>
      <c r="H27" s="95"/>
      <c r="I27" s="95"/>
      <c r="J27" s="95"/>
      <c r="K27" s="95"/>
      <c r="L27" s="95"/>
    </row>
    <row r="28" spans="1:12" s="93" customFormat="1" ht="14.25" customHeight="1" x14ac:dyDescent="0.2">
      <c r="A28" s="123">
        <f>SUM('Pfanne 2'!A10)</f>
        <v>1</v>
      </c>
      <c r="B28" s="124" t="str">
        <f>'Pfanne 2'!B10</f>
        <v>EL</v>
      </c>
      <c r="C28" s="125" t="str">
        <f>'Pfanne 2'!C10</f>
        <v>Maisstärke</v>
      </c>
      <c r="D28" s="126">
        <f>'Pfanne 2'!D10</f>
        <v>0</v>
      </c>
      <c r="E28" s="123"/>
      <c r="F28" s="127"/>
      <c r="G28" s="95"/>
      <c r="H28" s="95"/>
      <c r="I28" s="95"/>
      <c r="J28" s="95"/>
      <c r="K28" s="95"/>
      <c r="L28" s="95"/>
    </row>
    <row r="29" spans="1:12" s="93" customFormat="1" ht="14.25" customHeight="1" x14ac:dyDescent="0.2">
      <c r="A29" s="123">
        <f>SUM('Pfanne 2'!A11)</f>
        <v>2</v>
      </c>
      <c r="B29" s="124" t="str">
        <f>'Pfanne 2'!B11</f>
        <v>EL</v>
      </c>
      <c r="C29" s="125" t="str">
        <f>'Pfanne 2'!C11</f>
        <v>Distelöl</v>
      </c>
      <c r="D29" s="126">
        <f>'Pfanne 2'!D11</f>
        <v>0</v>
      </c>
      <c r="E29" s="123"/>
      <c r="F29" s="127"/>
      <c r="G29" s="95"/>
      <c r="H29" s="95"/>
      <c r="I29" s="95"/>
      <c r="J29" s="95"/>
      <c r="K29" s="95"/>
      <c r="L29" s="95"/>
    </row>
    <row r="30" spans="1:12" s="93" customFormat="1" ht="14.25" customHeight="1" x14ac:dyDescent="0.2">
      <c r="A30" s="123">
        <f>SUM('Pfanne 2'!A12)</f>
        <v>2</v>
      </c>
      <c r="B30" s="124" t="str">
        <f>'Pfanne 2'!B12</f>
        <v>Dl</v>
      </c>
      <c r="C30" s="125" t="str">
        <f>'Pfanne 2'!C12</f>
        <v>starke Rindsbouillon</v>
      </c>
      <c r="D30" s="126">
        <f>'Pfanne 2'!D12</f>
        <v>0</v>
      </c>
      <c r="E30" s="123"/>
      <c r="F30" s="127"/>
      <c r="G30" s="95"/>
      <c r="H30" s="95"/>
      <c r="I30" s="95"/>
      <c r="J30" s="95"/>
      <c r="K30" s="95"/>
      <c r="L30" s="95"/>
    </row>
    <row r="31" spans="1:12" s="93" customFormat="1" ht="14.25" customHeight="1" x14ac:dyDescent="0.2">
      <c r="A31" s="123">
        <f>SUM('Pfanne 2'!A13)</f>
        <v>1</v>
      </c>
      <c r="B31" s="124" t="str">
        <f>'Pfanne 2'!B13</f>
        <v>EL</v>
      </c>
      <c r="C31" s="125" t="str">
        <f>'Pfanne 2'!C13</f>
        <v>Rohzucker</v>
      </c>
      <c r="D31" s="126">
        <f>'Pfanne 2'!D13</f>
        <v>0</v>
      </c>
      <c r="E31" s="123"/>
      <c r="F31" s="127"/>
      <c r="G31" s="95"/>
      <c r="H31" s="95"/>
      <c r="I31" s="95"/>
      <c r="J31" s="95"/>
      <c r="K31" s="95"/>
      <c r="L31" s="95"/>
    </row>
    <row r="32" spans="1:12" s="93" customFormat="1" ht="14.25" customHeight="1" x14ac:dyDescent="0.2">
      <c r="A32" s="123">
        <f>SUM('Pfanne 2'!A14)</f>
        <v>0</v>
      </c>
      <c r="B32" s="124">
        <f>'Pfanne 2'!B14</f>
        <v>0</v>
      </c>
      <c r="C32" s="125">
        <f>'Pfanne 2'!C14</f>
        <v>0</v>
      </c>
      <c r="D32" s="126">
        <f>'Pfanne 2'!D14</f>
        <v>0</v>
      </c>
      <c r="E32" s="123"/>
      <c r="F32" s="127"/>
      <c r="G32" s="95"/>
      <c r="H32" s="95"/>
      <c r="I32" s="95"/>
      <c r="J32" s="95"/>
      <c r="K32" s="95"/>
      <c r="L32" s="95"/>
    </row>
    <row r="33" spans="1:12" s="93" customFormat="1" ht="14.25" customHeight="1" x14ac:dyDescent="0.2">
      <c r="A33" s="100">
        <f>SUM('Pfanne 2'!A15)</f>
        <v>0</v>
      </c>
      <c r="B33" s="101">
        <f>'Pfanne 2'!B15</f>
        <v>0</v>
      </c>
      <c r="C33" s="102">
        <f>'Pfanne 2'!C15</f>
        <v>0</v>
      </c>
      <c r="D33" s="98">
        <f>'Pfanne 2'!D15</f>
        <v>0</v>
      </c>
      <c r="E33" s="103"/>
      <c r="G33" s="95"/>
      <c r="H33" s="95"/>
      <c r="I33" s="95"/>
      <c r="J33" s="95"/>
      <c r="K33" s="95"/>
      <c r="L33" s="95"/>
    </row>
    <row r="34" spans="1:12" s="93" customFormat="1" ht="14.25" customHeight="1" x14ac:dyDescent="0.2">
      <c r="A34" s="100">
        <f>SUM('Pfanne 2'!A16)</f>
        <v>0</v>
      </c>
      <c r="B34" s="101">
        <f>'Pfanne 2'!B16</f>
        <v>0</v>
      </c>
      <c r="C34" s="102">
        <f>'Pfanne 2'!C16</f>
        <v>0</v>
      </c>
      <c r="D34" s="98">
        <f>'Pfanne 2'!D16</f>
        <v>0</v>
      </c>
      <c r="E34" s="103"/>
      <c r="G34" s="95"/>
      <c r="H34" s="95"/>
      <c r="I34" s="95"/>
      <c r="J34" s="95"/>
      <c r="K34" s="95"/>
      <c r="L34" s="95"/>
    </row>
    <row r="35" spans="1:12" s="93" customFormat="1" ht="14.25" customHeight="1" x14ac:dyDescent="0.2">
      <c r="A35" s="100">
        <f>SUM('Pfanne 2'!A17)</f>
        <v>0</v>
      </c>
      <c r="B35" s="101">
        <f>'Pfanne 2'!B17</f>
        <v>0</v>
      </c>
      <c r="C35" s="102">
        <f>'Pfanne 2'!C17</f>
        <v>0</v>
      </c>
      <c r="D35" s="98">
        <f>'Pfanne 2'!D17</f>
        <v>0</v>
      </c>
      <c r="E35" s="103"/>
      <c r="G35" s="95"/>
      <c r="H35" s="95"/>
      <c r="I35" s="95"/>
      <c r="J35" s="95"/>
      <c r="K35" s="95"/>
      <c r="L35" s="95"/>
    </row>
    <row r="36" spans="1:12" s="93" customFormat="1" ht="14.25" customHeight="1" x14ac:dyDescent="0.2">
      <c r="A36" s="100">
        <f>SUM('Pfanne 2'!A18)</f>
        <v>0</v>
      </c>
      <c r="B36" s="101">
        <f>'Pfanne 2'!B18</f>
        <v>0</v>
      </c>
      <c r="C36" s="102">
        <f>'Pfanne 2'!C18</f>
        <v>0</v>
      </c>
      <c r="D36" s="98">
        <f>'Pfanne 2'!D18</f>
        <v>0</v>
      </c>
      <c r="E36" s="103"/>
      <c r="G36" s="95"/>
      <c r="H36" s="95"/>
      <c r="I36" s="95"/>
      <c r="J36" s="95"/>
      <c r="K36" s="95"/>
      <c r="L36" s="95"/>
    </row>
    <row r="37" spans="1:12" s="93" customFormat="1" ht="14.25" customHeight="1" x14ac:dyDescent="0.2">
      <c r="A37" s="100">
        <f>SUM('Pfanne 2'!A19)</f>
        <v>0</v>
      </c>
      <c r="B37" s="101">
        <f>'Pfanne 2'!B19</f>
        <v>0</v>
      </c>
      <c r="C37" s="102">
        <f>'Pfanne 2'!C19</f>
        <v>0</v>
      </c>
      <c r="D37" s="98">
        <f>'Pfanne 2'!D19</f>
        <v>0</v>
      </c>
      <c r="E37" s="103"/>
      <c r="G37" s="95"/>
      <c r="H37" s="95"/>
      <c r="I37" s="95"/>
      <c r="J37" s="95"/>
      <c r="K37" s="95"/>
      <c r="L37" s="95"/>
    </row>
    <row r="38" spans="1:12" s="93" customFormat="1" ht="14.25" customHeight="1" x14ac:dyDescent="0.2">
      <c r="A38" s="100">
        <f>SUM('Pfanne 2'!A20)</f>
        <v>0</v>
      </c>
      <c r="B38" s="104">
        <f>'Pfanne 2'!B20</f>
        <v>0</v>
      </c>
      <c r="C38" s="102">
        <f>'Pfanne 2'!C20</f>
        <v>0</v>
      </c>
      <c r="D38" s="98">
        <f>'Pfanne 2'!D20</f>
        <v>0</v>
      </c>
      <c r="E38" s="105"/>
      <c r="G38" s="95"/>
      <c r="H38" s="95"/>
      <c r="I38" s="95"/>
      <c r="J38" s="95"/>
      <c r="K38" s="95"/>
      <c r="L38" s="95"/>
    </row>
    <row r="39" spans="1:12" s="93" customFormat="1" ht="14.25" customHeight="1" x14ac:dyDescent="0.2">
      <c r="A39" s="88" t="str">
        <f>'Pfanne 3'!A2</f>
        <v>Gebratene Nudeln</v>
      </c>
      <c r="B39" s="89"/>
      <c r="C39" s="90"/>
      <c r="D39" s="91" t="s">
        <v>8</v>
      </c>
      <c r="E39" s="92"/>
    </row>
    <row r="40" spans="1:12" s="93" customFormat="1" ht="14.25" customHeight="1" x14ac:dyDescent="0.2">
      <c r="A40" s="100">
        <f>SUM('Pfanne 3'!A4)</f>
        <v>0.4</v>
      </c>
      <c r="B40" s="101" t="str">
        <f>'Pfanne 3'!B4</f>
        <v>Kg</v>
      </c>
      <c r="C40" s="102" t="str">
        <f>'Pfanne 3'!C4</f>
        <v xml:space="preserve">Geflügelfleisch </v>
      </c>
      <c r="D40" s="98">
        <f>'Pfanne 3'!D4</f>
        <v>0</v>
      </c>
      <c r="E40" s="103"/>
      <c r="G40" s="95"/>
      <c r="H40" s="95"/>
      <c r="I40" s="95"/>
      <c r="J40" s="95"/>
      <c r="K40" s="95"/>
      <c r="L40" s="95"/>
    </row>
    <row r="41" spans="1:12" s="93" customFormat="1" ht="14.25" customHeight="1" x14ac:dyDescent="0.2">
      <c r="A41" s="100">
        <f>SUM('Pfanne 3'!A5)</f>
        <v>0.5</v>
      </c>
      <c r="B41" s="101" t="str">
        <f>'Pfanne 3'!B5</f>
        <v>Kg</v>
      </c>
      <c r="C41" s="102" t="str">
        <f>'Pfanne 3'!C5</f>
        <v>chinesische Eiernudeln, gekocht</v>
      </c>
      <c r="D41" s="98">
        <f>'Pfanne 3'!D5</f>
        <v>0</v>
      </c>
      <c r="E41" s="103"/>
      <c r="G41" s="95"/>
      <c r="H41" s="95"/>
      <c r="I41" s="95"/>
      <c r="J41" s="95"/>
      <c r="K41" s="95"/>
      <c r="L41" s="95"/>
    </row>
    <row r="42" spans="1:12" s="93" customFormat="1" ht="14.25" customHeight="1" x14ac:dyDescent="0.2">
      <c r="A42" s="100">
        <f>SUM('Pfanne 3'!A6)</f>
        <v>0.2</v>
      </c>
      <c r="B42" s="101" t="str">
        <f>'Pfanne 3'!B6</f>
        <v>Kg</v>
      </c>
      <c r="C42" s="102" t="str">
        <f>'Pfanne 3'!C6</f>
        <v xml:space="preserve">Sojasprossen </v>
      </c>
      <c r="D42" s="98">
        <f>'Pfanne 3'!D6</f>
        <v>0</v>
      </c>
      <c r="E42" s="103"/>
      <c r="G42" s="95"/>
      <c r="H42" s="95"/>
      <c r="I42" s="95"/>
      <c r="J42" s="95"/>
      <c r="K42" s="95"/>
      <c r="L42" s="95"/>
    </row>
    <row r="43" spans="1:12" s="93" customFormat="1" ht="14.25" customHeight="1" x14ac:dyDescent="0.2">
      <c r="A43" s="100">
        <f>SUM('Pfanne 3'!A7)</f>
        <v>2</v>
      </c>
      <c r="B43" s="101" t="str">
        <f>'Pfanne 3'!B7</f>
        <v>St</v>
      </c>
      <c r="C43" s="102" t="str">
        <f>'Pfanne 3'!C7</f>
        <v>Frühlingszwiebeln</v>
      </c>
      <c r="D43" s="98">
        <f>'Pfanne 3'!D7</f>
        <v>0</v>
      </c>
      <c r="E43" s="103"/>
      <c r="G43" s="95"/>
      <c r="H43" s="95"/>
      <c r="I43" s="95"/>
      <c r="J43" s="95"/>
      <c r="K43" s="95"/>
      <c r="L43" s="95"/>
    </row>
    <row r="44" spans="1:12" s="93" customFormat="1" ht="14.25" customHeight="1" x14ac:dyDescent="0.2">
      <c r="A44" s="100">
        <f>SUM('Pfanne 3'!A8)</f>
        <v>0</v>
      </c>
      <c r="B44" s="101">
        <f>'Pfanne 3'!B8</f>
        <v>0</v>
      </c>
      <c r="C44" s="102" t="str">
        <f>'Pfanne 3'!C8</f>
        <v>Distelöl</v>
      </c>
      <c r="D44" s="98">
        <f>'Pfanne 3'!D8</f>
        <v>0</v>
      </c>
      <c r="E44" s="103"/>
      <c r="G44" s="95"/>
      <c r="H44" s="95"/>
      <c r="I44" s="95"/>
      <c r="J44" s="95"/>
      <c r="K44" s="95"/>
      <c r="L44" s="95"/>
    </row>
    <row r="45" spans="1:12" s="93" customFormat="1" ht="14.25" customHeight="1" x14ac:dyDescent="0.2">
      <c r="A45" s="100">
        <f>SUM('Pfanne 3'!A9)</f>
        <v>0</v>
      </c>
      <c r="B45" s="101">
        <f>'Pfanne 3'!B9</f>
        <v>0</v>
      </c>
      <c r="C45" s="102" t="str">
        <f>'Pfanne 3'!C9</f>
        <v>Sojasauce</v>
      </c>
      <c r="D45" s="98">
        <f>'Pfanne 3'!D9</f>
        <v>0</v>
      </c>
      <c r="E45" s="103"/>
      <c r="G45" s="95"/>
      <c r="H45" s="95"/>
      <c r="I45" s="95"/>
      <c r="J45" s="95"/>
      <c r="K45" s="95"/>
      <c r="L45" s="95"/>
    </row>
    <row r="46" spans="1:12" s="93" customFormat="1" ht="14.25" customHeight="1" x14ac:dyDescent="0.2">
      <c r="A46" s="100">
        <f>SUM('Pfanne 3'!A10)</f>
        <v>0</v>
      </c>
      <c r="B46" s="101">
        <f>'Pfanne 3'!B10</f>
        <v>0</v>
      </c>
      <c r="C46" s="102" t="str">
        <f>'Pfanne 3'!C10</f>
        <v>Sambal Oelek</v>
      </c>
      <c r="D46" s="98">
        <f>'Pfanne 3'!D10</f>
        <v>0</v>
      </c>
      <c r="E46" s="103"/>
      <c r="G46" s="95"/>
      <c r="H46" s="95"/>
      <c r="I46" s="95"/>
      <c r="J46" s="95"/>
      <c r="K46" s="95"/>
      <c r="L46" s="95"/>
    </row>
    <row r="47" spans="1:12" s="93" customFormat="1" ht="14.25" customHeight="1" x14ac:dyDescent="0.2">
      <c r="A47" s="100">
        <f>SUM('Pfanne 3'!A11)</f>
        <v>0</v>
      </c>
      <c r="B47" s="101">
        <f>'Pfanne 3'!B11</f>
        <v>0</v>
      </c>
      <c r="C47" s="102" t="str">
        <f>'Pfanne 3'!C11</f>
        <v>Paprikapulver</v>
      </c>
      <c r="D47" s="98">
        <f>'Pfanne 3'!D11</f>
        <v>0</v>
      </c>
      <c r="E47" s="103"/>
      <c r="G47" s="95"/>
      <c r="H47" s="95"/>
      <c r="I47" s="95"/>
      <c r="J47" s="95"/>
      <c r="K47" s="95"/>
      <c r="L47" s="95"/>
    </row>
    <row r="48" spans="1:12" s="93" customFormat="1" ht="14.25" customHeight="1" x14ac:dyDescent="0.2">
      <c r="A48" s="100">
        <f>SUM('Pfanne 3'!A12)</f>
        <v>0</v>
      </c>
      <c r="B48" s="101">
        <f>'Pfanne 3'!B12</f>
        <v>0</v>
      </c>
      <c r="C48" s="102" t="str">
        <f>'Pfanne 3'!C12</f>
        <v>Curry</v>
      </c>
      <c r="D48" s="98">
        <f>'Pfanne 3'!D12</f>
        <v>0</v>
      </c>
      <c r="E48" s="103"/>
      <c r="G48" s="95"/>
      <c r="H48" s="95"/>
      <c r="I48" s="95"/>
      <c r="J48" s="95"/>
      <c r="K48" s="95"/>
      <c r="L48" s="95"/>
    </row>
    <row r="49" spans="1:12" s="93" customFormat="1" ht="14.25" customHeight="1" x14ac:dyDescent="0.2">
      <c r="A49" s="100">
        <f>SUM('Pfanne 3'!A13)</f>
        <v>0</v>
      </c>
      <c r="B49" s="101">
        <f>'Pfanne 3'!B13</f>
        <v>0</v>
      </c>
      <c r="C49" s="102">
        <f>'Pfanne 3'!C13</f>
        <v>0</v>
      </c>
      <c r="D49" s="98">
        <f>'Pfanne 3'!D13</f>
        <v>0</v>
      </c>
      <c r="E49" s="103"/>
      <c r="G49" s="95"/>
      <c r="H49" s="95"/>
      <c r="I49" s="95"/>
      <c r="J49" s="95"/>
      <c r="K49" s="95"/>
      <c r="L49" s="95"/>
    </row>
    <row r="50" spans="1:12" s="93" customFormat="1" ht="14.25" customHeight="1" x14ac:dyDescent="0.2">
      <c r="A50" s="100">
        <f>SUM('Pfanne 3'!A14)</f>
        <v>0</v>
      </c>
      <c r="B50" s="101">
        <f>'Pfanne 3'!B14</f>
        <v>0</v>
      </c>
      <c r="C50" s="102">
        <f>'Pfanne 3'!C14</f>
        <v>0</v>
      </c>
      <c r="D50" s="98">
        <f>'Pfanne 3'!D14</f>
        <v>0</v>
      </c>
      <c r="E50" s="103"/>
      <c r="G50" s="95"/>
      <c r="H50" s="95"/>
      <c r="I50" s="95"/>
      <c r="J50" s="95"/>
      <c r="K50" s="95"/>
      <c r="L50" s="95"/>
    </row>
    <row r="51" spans="1:12" s="93" customFormat="1" ht="14.25" customHeight="1" x14ac:dyDescent="0.2">
      <c r="A51" s="100">
        <f>SUM('Pfanne 3'!A15)</f>
        <v>0</v>
      </c>
      <c r="B51" s="101">
        <f>'Pfanne 3'!B15</f>
        <v>0</v>
      </c>
      <c r="C51" s="102">
        <f>'Pfanne 3'!C15</f>
        <v>0</v>
      </c>
      <c r="D51" s="98">
        <f>'Pfanne 3'!D15</f>
        <v>0</v>
      </c>
      <c r="E51" s="103"/>
      <c r="G51" s="95"/>
      <c r="H51" s="95"/>
      <c r="I51" s="95"/>
      <c r="J51" s="95"/>
      <c r="K51" s="95"/>
      <c r="L51" s="95"/>
    </row>
    <row r="52" spans="1:12" s="93" customFormat="1" ht="14.25" customHeight="1" x14ac:dyDescent="0.2">
      <c r="A52" s="100">
        <f>SUM('Pfanne 3'!A16)</f>
        <v>0</v>
      </c>
      <c r="B52" s="101">
        <f>'Pfanne 3'!B16</f>
        <v>0</v>
      </c>
      <c r="C52" s="102">
        <f>'Pfanne 3'!C16</f>
        <v>0</v>
      </c>
      <c r="D52" s="98">
        <f>'Pfanne 3'!D16</f>
        <v>0</v>
      </c>
      <c r="E52" s="103"/>
      <c r="G52" s="95"/>
      <c r="H52" s="95"/>
      <c r="I52" s="95"/>
      <c r="J52" s="95"/>
      <c r="K52" s="95"/>
      <c r="L52" s="95"/>
    </row>
    <row r="53" spans="1:12" s="93" customFormat="1" ht="14.25" customHeight="1" x14ac:dyDescent="0.2">
      <c r="A53" s="100">
        <f>SUM('Pfanne 3'!A17)</f>
        <v>0</v>
      </c>
      <c r="B53" s="101">
        <f>'Pfanne 3'!B17</f>
        <v>0</v>
      </c>
      <c r="C53" s="102">
        <f>'Pfanne 3'!C17</f>
        <v>0</v>
      </c>
      <c r="D53" s="98">
        <f>'Pfanne 3'!D17</f>
        <v>0</v>
      </c>
      <c r="E53" s="103"/>
      <c r="G53" s="95"/>
      <c r="H53" s="95"/>
      <c r="I53" s="95"/>
      <c r="J53" s="95"/>
      <c r="K53" s="95"/>
      <c r="L53" s="95"/>
    </row>
    <row r="54" spans="1:12" s="93" customFormat="1" ht="14.25" customHeight="1" x14ac:dyDescent="0.2">
      <c r="A54" s="100">
        <f>SUM('Pfanne 3'!A18)</f>
        <v>0</v>
      </c>
      <c r="B54" s="101">
        <f>'Pfanne 3'!B18</f>
        <v>0</v>
      </c>
      <c r="C54" s="102">
        <f>'Pfanne 3'!C18</f>
        <v>0</v>
      </c>
      <c r="D54" s="98">
        <f>'Pfanne 3'!D18</f>
        <v>0</v>
      </c>
      <c r="E54" s="103"/>
      <c r="G54" s="95"/>
      <c r="H54" s="95"/>
      <c r="I54" s="95"/>
      <c r="J54" s="95"/>
      <c r="K54" s="95"/>
      <c r="L54" s="95"/>
    </row>
    <row r="55" spans="1:12" s="93" customFormat="1" ht="14.25" customHeight="1" x14ac:dyDescent="0.2">
      <c r="A55" s="100">
        <f>SUM('Pfanne 3'!A19)</f>
        <v>0</v>
      </c>
      <c r="B55" s="101">
        <f>'Pfanne 3'!B19</f>
        <v>0</v>
      </c>
      <c r="C55" s="102">
        <f>'Pfanne 3'!C19</f>
        <v>0</v>
      </c>
      <c r="D55" s="98">
        <f>'Pfanne 3'!D19</f>
        <v>0</v>
      </c>
      <c r="E55" s="103"/>
      <c r="G55" s="95"/>
      <c r="H55" s="95"/>
      <c r="I55" s="95"/>
      <c r="J55" s="95"/>
      <c r="K55" s="95"/>
      <c r="L55" s="95"/>
    </row>
    <row r="56" spans="1:12" s="93" customFormat="1" ht="14.25" customHeight="1" x14ac:dyDescent="0.2">
      <c r="A56" s="107">
        <f>SUM('Pfanne 3'!A20)</f>
        <v>0</v>
      </c>
      <c r="B56" s="104">
        <f>'Pfanne 3'!B20</f>
        <v>0</v>
      </c>
      <c r="C56" s="108">
        <f>'Pfanne 3'!C20</f>
        <v>0</v>
      </c>
      <c r="D56" s="109">
        <f>'Pfanne 3'!D20</f>
        <v>0</v>
      </c>
      <c r="E56" s="105"/>
      <c r="G56" s="95"/>
      <c r="H56" s="95"/>
      <c r="I56" s="95"/>
      <c r="J56" s="95"/>
      <c r="K56" s="95"/>
      <c r="L56" s="95"/>
    </row>
    <row r="57" spans="1:12" s="93" customFormat="1" ht="14.25" customHeight="1" x14ac:dyDescent="0.2">
      <c r="A57" s="88" t="str">
        <f>'Pfanne 4'!A2</f>
        <v>Chinesisches Gemüse</v>
      </c>
      <c r="B57" s="89"/>
      <c r="C57" s="90"/>
      <c r="D57" s="91" t="s">
        <v>8</v>
      </c>
      <c r="E57" s="92"/>
    </row>
    <row r="58" spans="1:12" s="93" customFormat="1" ht="14.25" customHeight="1" x14ac:dyDescent="0.2">
      <c r="A58" s="100">
        <f>'Pfanne 4'!A4</f>
        <v>2</v>
      </c>
      <c r="B58" s="101" t="str">
        <f>'Pfanne 4'!B4</f>
        <v>St</v>
      </c>
      <c r="C58" s="102" t="str">
        <f>'Pfanne 4'!C4</f>
        <v>Frühlingszwiebeln</v>
      </c>
      <c r="D58" s="98">
        <f>'Pfanne 4'!D4</f>
        <v>0</v>
      </c>
      <c r="E58" s="103"/>
      <c r="G58" s="95"/>
      <c r="H58" s="95"/>
      <c r="I58" s="95"/>
      <c r="J58" s="95"/>
      <c r="K58" s="95"/>
      <c r="L58" s="95"/>
    </row>
    <row r="59" spans="1:12" s="93" customFormat="1" ht="14.25" customHeight="1" x14ac:dyDescent="0.2">
      <c r="A59" s="100">
        <f>'Pfanne 4'!A5</f>
        <v>0.15</v>
      </c>
      <c r="B59" s="101" t="str">
        <f>'Pfanne 4'!B5</f>
        <v>Kg</v>
      </c>
      <c r="C59" s="102" t="str">
        <f>'Pfanne 4'!C5</f>
        <v>Stangensellerie</v>
      </c>
      <c r="D59" s="98">
        <f>'Pfanne 4'!D5</f>
        <v>0</v>
      </c>
      <c r="E59" s="103"/>
      <c r="G59" s="95"/>
      <c r="H59" s="95"/>
      <c r="I59" s="95"/>
      <c r="J59" s="95"/>
      <c r="K59" s="95"/>
      <c r="L59" s="95"/>
    </row>
    <row r="60" spans="1:12" s="93" customFormat="1" ht="14.25" customHeight="1" x14ac:dyDescent="0.2">
      <c r="A60" s="100">
        <f>'Pfanne 4'!A6</f>
        <v>0.15</v>
      </c>
      <c r="B60" s="101" t="str">
        <f>'Pfanne 4'!B6</f>
        <v>Kg</v>
      </c>
      <c r="C60" s="102" t="str">
        <f>'Pfanne 4'!C6</f>
        <v>rote Peperoni</v>
      </c>
      <c r="D60" s="98">
        <f>'Pfanne 4'!D6</f>
        <v>0</v>
      </c>
      <c r="E60" s="103"/>
      <c r="G60" s="95"/>
      <c r="H60" s="95"/>
      <c r="I60" s="95"/>
      <c r="J60" s="95"/>
      <c r="K60" s="95"/>
      <c r="L60" s="95"/>
    </row>
    <row r="61" spans="1:12" s="93" customFormat="1" ht="14.25" customHeight="1" x14ac:dyDescent="0.2">
      <c r="A61" s="100">
        <f>'Pfanne 4'!A7</f>
        <v>0.15</v>
      </c>
      <c r="B61" s="101" t="str">
        <f>'Pfanne 4'!B7</f>
        <v>Kg</v>
      </c>
      <c r="C61" s="102" t="str">
        <f>'Pfanne 4'!C7</f>
        <v>Rüebli</v>
      </c>
      <c r="D61" s="98">
        <f>'Pfanne 4'!D7</f>
        <v>0</v>
      </c>
      <c r="E61" s="103"/>
      <c r="G61" s="95"/>
      <c r="H61" s="95"/>
      <c r="I61" s="95"/>
      <c r="J61" s="95"/>
      <c r="K61" s="95"/>
      <c r="L61" s="95"/>
    </row>
    <row r="62" spans="1:12" s="93" customFormat="1" ht="14.25" customHeight="1" x14ac:dyDescent="0.2">
      <c r="A62" s="100">
        <f>'Pfanne 4'!A8</f>
        <v>2</v>
      </c>
      <c r="B62" s="101" t="str">
        <f>'Pfanne 4'!B8</f>
        <v>St</v>
      </c>
      <c r="C62" s="102" t="str">
        <f>'Pfanne 4'!C8</f>
        <v>Scheiben frischer Ingwer, gequetscht</v>
      </c>
      <c r="D62" s="98">
        <f>'Pfanne 4'!D8</f>
        <v>0</v>
      </c>
      <c r="E62" s="103"/>
      <c r="G62" s="95"/>
      <c r="H62" s="95"/>
      <c r="I62" s="95"/>
      <c r="J62" s="95"/>
      <c r="K62" s="95"/>
      <c r="L62" s="95"/>
    </row>
    <row r="63" spans="1:12" s="93" customFormat="1" ht="14.25" customHeight="1" x14ac:dyDescent="0.2">
      <c r="A63" s="100">
        <f>'Pfanne 4'!A9</f>
        <v>1</v>
      </c>
      <c r="B63" s="101" t="str">
        <f>'Pfanne 4'!B9</f>
        <v>St</v>
      </c>
      <c r="C63" s="102" t="str">
        <f>'Pfanne 4'!C9</f>
        <v>Knoblauchzehe, gequetscht</v>
      </c>
      <c r="D63" s="98">
        <f>'Pfanne 4'!D9</f>
        <v>0</v>
      </c>
      <c r="E63" s="103"/>
      <c r="G63" s="95"/>
      <c r="H63" s="95"/>
      <c r="I63" s="95"/>
      <c r="J63" s="95"/>
      <c r="K63" s="95"/>
      <c r="L63" s="95"/>
    </row>
    <row r="64" spans="1:12" s="93" customFormat="1" ht="14.25" customHeight="1" x14ac:dyDescent="0.2">
      <c r="A64" s="100">
        <f>'Pfanne 4'!A10</f>
        <v>1</v>
      </c>
      <c r="B64" s="101" t="str">
        <f>'Pfanne 4'!B10</f>
        <v>TL</v>
      </c>
      <c r="C64" s="102" t="str">
        <f>'Pfanne 4'!C10</f>
        <v>Pfeffer</v>
      </c>
      <c r="D64" s="98">
        <f>'Pfanne 4'!D10</f>
        <v>0</v>
      </c>
      <c r="E64" s="103"/>
      <c r="G64" s="95"/>
      <c r="H64" s="95"/>
      <c r="I64" s="95"/>
      <c r="J64" s="95"/>
      <c r="K64" s="95"/>
      <c r="L64" s="95"/>
    </row>
    <row r="65" spans="1:12" s="93" customFormat="1" ht="14.25" customHeight="1" x14ac:dyDescent="0.2">
      <c r="A65" s="100">
        <f>'Pfanne 4'!A11</f>
        <v>2</v>
      </c>
      <c r="B65" s="101" t="str">
        <f>'Pfanne 4'!B11</f>
        <v>EL</v>
      </c>
      <c r="C65" s="102" t="str">
        <f>'Pfanne 4'!C11</f>
        <v>Diestelöl</v>
      </c>
      <c r="D65" s="98">
        <f>'Pfanne 4'!D11</f>
        <v>0</v>
      </c>
      <c r="E65" s="103"/>
      <c r="G65" s="95"/>
      <c r="H65" s="95"/>
      <c r="I65" s="95"/>
      <c r="J65" s="95"/>
      <c r="K65" s="95"/>
      <c r="L65" s="95"/>
    </row>
    <row r="66" spans="1:12" s="93" customFormat="1" ht="14.25" customHeight="1" x14ac:dyDescent="0.2">
      <c r="A66" s="100">
        <f>'Pfanne 4'!A12</f>
        <v>0.15</v>
      </c>
      <c r="B66" s="101" t="str">
        <f>'Pfanne 4'!B12</f>
        <v>Kg</v>
      </c>
      <c r="C66" s="102" t="str">
        <f>'Pfanne 4'!C12</f>
        <v>tiefgekühlte Kefen</v>
      </c>
      <c r="D66" s="98">
        <f>'Pfanne 4'!D12</f>
        <v>0</v>
      </c>
      <c r="E66" s="103"/>
      <c r="G66" s="95"/>
      <c r="H66" s="95"/>
      <c r="I66" s="95"/>
      <c r="J66" s="95"/>
      <c r="K66" s="95"/>
      <c r="L66" s="95"/>
    </row>
    <row r="67" spans="1:12" s="93" customFormat="1" ht="14.25" customHeight="1" x14ac:dyDescent="0.2">
      <c r="A67" s="100">
        <f>'Pfanne 4'!A13</f>
        <v>0.15</v>
      </c>
      <c r="B67" s="101" t="str">
        <f>'Pfanne 4'!B13</f>
        <v>Kg</v>
      </c>
      <c r="C67" s="102" t="str">
        <f>'Pfanne 4'!C13</f>
        <v>Lauch, in feinen Streifen</v>
      </c>
      <c r="D67" s="98">
        <f>'Pfanne 4'!D13</f>
        <v>0</v>
      </c>
      <c r="E67" s="103"/>
      <c r="G67" s="95"/>
      <c r="H67" s="95"/>
      <c r="I67" s="95"/>
      <c r="J67" s="95"/>
      <c r="K67" s="95"/>
      <c r="L67" s="95"/>
    </row>
    <row r="68" spans="1:12" s="93" customFormat="1" ht="14.25" customHeight="1" x14ac:dyDescent="0.2">
      <c r="A68" s="100">
        <f>'Pfanne 4'!A14</f>
        <v>1.5</v>
      </c>
      <c r="B68" s="101" t="str">
        <f>'Pfanne 4'!B14</f>
        <v>DL</v>
      </c>
      <c r="C68" s="102" t="str">
        <f>'Pfanne 4'!C14</f>
        <v>Gemüsebouillon</v>
      </c>
      <c r="D68" s="98">
        <f>'Pfanne 4'!D14</f>
        <v>0</v>
      </c>
      <c r="E68" s="103"/>
      <c r="G68" s="95"/>
      <c r="H68" s="95"/>
      <c r="I68" s="95"/>
      <c r="J68" s="95"/>
      <c r="K68" s="95"/>
      <c r="L68" s="95"/>
    </row>
    <row r="69" spans="1:12" s="93" customFormat="1" ht="14.25" customHeight="1" x14ac:dyDescent="0.2">
      <c r="A69" s="100">
        <f>'Pfanne 4'!A15</f>
        <v>2</v>
      </c>
      <c r="B69" s="101" t="str">
        <f>'Pfanne 4'!B15</f>
        <v>EL</v>
      </c>
      <c r="C69" s="102" t="str">
        <f>'Pfanne 4'!C15</f>
        <v>Sojasauce</v>
      </c>
      <c r="D69" s="98">
        <f>'Pfanne 4'!D15</f>
        <v>0</v>
      </c>
      <c r="E69" s="103"/>
      <c r="G69" s="95"/>
      <c r="H69" s="95"/>
      <c r="I69" s="95"/>
      <c r="J69" s="95"/>
      <c r="K69" s="95"/>
      <c r="L69" s="95"/>
    </row>
    <row r="70" spans="1:12" s="93" customFormat="1" ht="14.25" customHeight="1" x14ac:dyDescent="0.2">
      <c r="A70" s="100">
        <f>'Pfanne 4'!A16</f>
        <v>2</v>
      </c>
      <c r="B70" s="101" t="str">
        <f>'Pfanne 4'!B16</f>
        <v>EL</v>
      </c>
      <c r="C70" s="102" t="str">
        <f>'Pfanne 4'!C16</f>
        <v>Austernsauce</v>
      </c>
      <c r="D70" s="98">
        <f>'Pfanne 4'!D16</f>
        <v>0</v>
      </c>
      <c r="E70" s="103"/>
      <c r="G70" s="95"/>
      <c r="H70" s="95"/>
      <c r="I70" s="95"/>
      <c r="J70" s="95"/>
      <c r="K70" s="95"/>
      <c r="L70" s="95"/>
    </row>
    <row r="71" spans="1:12" s="93" customFormat="1" ht="14.25" customHeight="1" x14ac:dyDescent="0.2">
      <c r="A71" s="100">
        <f>'Pfanne 4'!A17</f>
        <v>1</v>
      </c>
      <c r="B71" s="101" t="str">
        <f>'Pfanne 4'!B17</f>
        <v>TL</v>
      </c>
      <c r="C71" s="102" t="str">
        <f>'Pfanne 4'!C17</f>
        <v>Maizena</v>
      </c>
      <c r="D71" s="98">
        <f>'Pfanne 4'!D17</f>
        <v>0</v>
      </c>
      <c r="E71" s="103"/>
      <c r="G71" s="95"/>
      <c r="H71" s="95"/>
      <c r="I71" s="95"/>
      <c r="J71" s="95"/>
      <c r="K71" s="95"/>
      <c r="L71" s="95"/>
    </row>
    <row r="72" spans="1:12" s="93" customFormat="1" ht="14.25" customHeight="1" x14ac:dyDescent="0.2">
      <c r="A72" s="100">
        <f>'Pfanne 4'!A18</f>
        <v>1</v>
      </c>
      <c r="B72" s="101" t="str">
        <f>'Pfanne 4'!B18</f>
        <v>TL</v>
      </c>
      <c r="C72" s="102" t="str">
        <f>'Pfanne 4'!C18</f>
        <v>Wasser</v>
      </c>
      <c r="D72" s="98">
        <f>'Pfanne 4'!D18</f>
        <v>0</v>
      </c>
      <c r="E72" s="103"/>
      <c r="G72" s="95"/>
      <c r="H72" s="95"/>
      <c r="I72" s="95"/>
      <c r="J72" s="95"/>
      <c r="K72" s="95"/>
      <c r="L72" s="95"/>
    </row>
    <row r="73" spans="1:12" s="93" customFormat="1" ht="14.25" customHeight="1" x14ac:dyDescent="0.2">
      <c r="A73" s="100">
        <f>'Pfanne 4'!A19</f>
        <v>2</v>
      </c>
      <c r="B73" s="101" t="str">
        <f>'Pfanne 4'!B19</f>
        <v>St</v>
      </c>
      <c r="C73" s="102" t="str">
        <f>'Pfanne 4'!C19</f>
        <v>kleine Frühlingszwiebeln, in Kronen, für die Garnitur</v>
      </c>
      <c r="D73" s="98">
        <f>'Pfanne 4'!D19</f>
        <v>0</v>
      </c>
      <c r="E73" s="103"/>
      <c r="G73" s="95"/>
      <c r="H73" s="95"/>
      <c r="I73" s="95"/>
      <c r="J73" s="95"/>
      <c r="K73" s="95"/>
      <c r="L73" s="95"/>
    </row>
    <row r="74" spans="1:12" s="93" customFormat="1" ht="14.25" customHeight="1" x14ac:dyDescent="0.2">
      <c r="A74" s="100">
        <f>'Pfanne 4'!A20</f>
        <v>0</v>
      </c>
      <c r="B74" s="104">
        <f>'Pfanne 4'!B20</f>
        <v>0</v>
      </c>
      <c r="C74" s="102">
        <f>'Pfanne 4'!C20</f>
        <v>0</v>
      </c>
      <c r="D74" s="98">
        <f>'Pfanne 4'!D20</f>
        <v>0</v>
      </c>
      <c r="E74" s="105"/>
      <c r="G74" s="95"/>
      <c r="H74" s="95"/>
      <c r="I74" s="95"/>
      <c r="J74" s="95"/>
      <c r="K74" s="95"/>
      <c r="L74" s="95"/>
    </row>
    <row r="75" spans="1:12" s="93" customFormat="1" ht="14.25" customHeight="1" x14ac:dyDescent="0.2">
      <c r="A75" s="88" t="str">
        <f>'Pfanne 5'!A2</f>
        <v>Gebackene Banane mit Honig</v>
      </c>
      <c r="B75" s="89"/>
      <c r="C75" s="90"/>
      <c r="D75" s="91"/>
      <c r="E75" s="92"/>
    </row>
    <row r="76" spans="1:12" s="93" customFormat="1" ht="14.25" customHeight="1" x14ac:dyDescent="0.2">
      <c r="A76" s="100">
        <f>SUM('Pfanne 5'!A4)</f>
        <v>2</v>
      </c>
      <c r="B76" s="101" t="str">
        <f>'Pfanne 5'!B4</f>
        <v>St</v>
      </c>
      <c r="C76" s="102" t="str">
        <f>'Pfanne 5'!C4</f>
        <v>Bananen</v>
      </c>
      <c r="D76" s="98">
        <f>'Pfanne 5'!D4</f>
        <v>0</v>
      </c>
      <c r="E76" s="103"/>
      <c r="G76" s="95"/>
      <c r="H76" s="95"/>
      <c r="I76" s="95"/>
      <c r="J76" s="95"/>
      <c r="K76" s="95"/>
      <c r="L76" s="95"/>
    </row>
    <row r="77" spans="1:12" s="93" customFormat="1" ht="14.25" customHeight="1" x14ac:dyDescent="0.2">
      <c r="A77" s="100">
        <f>SUM('Pfanne 5'!A5)</f>
        <v>0</v>
      </c>
      <c r="B77" s="101">
        <f>'Pfanne 5'!B5</f>
        <v>0</v>
      </c>
      <c r="C77" s="102" t="str">
        <f>'Pfanne 5'!C5</f>
        <v>Für den Teig:</v>
      </c>
      <c r="D77" s="98">
        <f>'Pfanne 5'!D5</f>
        <v>0</v>
      </c>
      <c r="E77" s="103"/>
      <c r="G77" s="95"/>
      <c r="H77" s="95"/>
      <c r="I77" s="95"/>
      <c r="J77" s="95"/>
      <c r="K77" s="95"/>
      <c r="L77" s="95"/>
    </row>
    <row r="78" spans="1:12" s="93" customFormat="1" ht="14.25" customHeight="1" x14ac:dyDescent="0.2">
      <c r="A78" s="100">
        <f>SUM('Pfanne 5'!A6)</f>
        <v>0.08</v>
      </c>
      <c r="B78" s="101" t="str">
        <f>'Pfanne 5'!B6</f>
        <v>Kg</v>
      </c>
      <c r="C78" s="102" t="str">
        <f>'Pfanne 5'!C6</f>
        <v>Mehl</v>
      </c>
      <c r="D78" s="98">
        <f>'Pfanne 5'!D6</f>
        <v>0</v>
      </c>
      <c r="E78" s="103"/>
      <c r="G78" s="95"/>
      <c r="H78" s="95"/>
      <c r="I78" s="95"/>
      <c r="J78" s="95"/>
      <c r="K78" s="95"/>
      <c r="L78" s="95"/>
    </row>
    <row r="79" spans="1:12" s="93" customFormat="1" ht="14.25" customHeight="1" x14ac:dyDescent="0.2">
      <c r="A79" s="100">
        <f>SUM('Pfanne 5'!A7)</f>
        <v>1</v>
      </c>
      <c r="B79" s="101" t="str">
        <f>'Pfanne 5'!B7</f>
        <v>TL</v>
      </c>
      <c r="C79" s="102" t="str">
        <f>'Pfanne 5'!C7</f>
        <v>Backpulver</v>
      </c>
      <c r="D79" s="98">
        <f>'Pfanne 5'!D7</f>
        <v>0</v>
      </c>
      <c r="E79" s="103"/>
      <c r="G79" s="95"/>
      <c r="H79" s="95"/>
      <c r="I79" s="95"/>
      <c r="J79" s="95"/>
      <c r="K79" s="95"/>
      <c r="L79" s="95"/>
    </row>
    <row r="80" spans="1:12" s="93" customFormat="1" ht="14.25" customHeight="1" x14ac:dyDescent="0.2">
      <c r="A80" s="100">
        <f>SUM('Pfanne 5'!A8)</f>
        <v>1</v>
      </c>
      <c r="B80" s="101" t="str">
        <f>'Pfanne 5'!B8</f>
        <v>Prise</v>
      </c>
      <c r="C80" s="102" t="str">
        <f>'Pfanne 5'!C8</f>
        <v xml:space="preserve">Salz </v>
      </c>
      <c r="D80" s="98">
        <f>'Pfanne 5'!D8</f>
        <v>0</v>
      </c>
      <c r="E80" s="103"/>
      <c r="G80" s="95"/>
      <c r="H80" s="95"/>
      <c r="I80" s="95"/>
      <c r="J80" s="95"/>
      <c r="K80" s="95"/>
      <c r="L80" s="95"/>
    </row>
    <row r="81" spans="1:12" s="93" customFormat="1" ht="14.25" customHeight="1" x14ac:dyDescent="0.2">
      <c r="A81" s="100">
        <f>SUM('Pfanne 5'!A9)</f>
        <v>1</v>
      </c>
      <c r="B81" s="101" t="str">
        <f>'Pfanne 5'!B9</f>
        <v>EL</v>
      </c>
      <c r="C81" s="102" t="str">
        <f>'Pfanne 5'!C9</f>
        <v>Rohzucker</v>
      </c>
      <c r="D81" s="98">
        <f>'Pfanne 5'!D9</f>
        <v>0</v>
      </c>
      <c r="E81" s="103"/>
      <c r="G81" s="95"/>
      <c r="H81" s="95"/>
      <c r="I81" s="95"/>
      <c r="J81" s="95"/>
      <c r="K81" s="95"/>
      <c r="L81" s="95"/>
    </row>
    <row r="82" spans="1:12" s="93" customFormat="1" ht="14.25" customHeight="1" x14ac:dyDescent="0.2">
      <c r="A82" s="100">
        <f>SUM('Pfanne 5'!A10)</f>
        <v>8</v>
      </c>
      <c r="B82" s="101" t="str">
        <f>'Pfanne 5'!B10</f>
        <v>EL</v>
      </c>
      <c r="C82" s="102" t="str">
        <f>'Pfanne 5'!C10</f>
        <v xml:space="preserve">Wasser </v>
      </c>
      <c r="D82" s="98">
        <f>'Pfanne 5'!D10</f>
        <v>0</v>
      </c>
      <c r="E82" s="103"/>
      <c r="G82" s="95"/>
      <c r="H82" s="95"/>
      <c r="I82" s="95"/>
      <c r="J82" s="95"/>
      <c r="K82" s="95"/>
      <c r="L82" s="95"/>
    </row>
    <row r="83" spans="1:12" s="93" customFormat="1" ht="14.25" customHeight="1" x14ac:dyDescent="0.2">
      <c r="A83" s="100">
        <f>SUM('Pfanne 5'!A11)</f>
        <v>0</v>
      </c>
      <c r="B83" s="101">
        <f>'Pfanne 5'!B11</f>
        <v>0</v>
      </c>
      <c r="C83" s="102" t="str">
        <f>'Pfanne 5'!C11</f>
        <v>Öl, zum Ausbacken</v>
      </c>
      <c r="D83" s="98">
        <f>'Pfanne 5'!D11</f>
        <v>0</v>
      </c>
      <c r="E83" s="103"/>
      <c r="G83" s="95"/>
      <c r="H83" s="95"/>
      <c r="I83" s="95"/>
      <c r="J83" s="95"/>
      <c r="K83" s="95"/>
      <c r="L83" s="95"/>
    </row>
    <row r="84" spans="1:12" s="93" customFormat="1" ht="14.25" customHeight="1" x14ac:dyDescent="0.2">
      <c r="A84" s="100">
        <f>SUM('Pfanne 5'!A12)</f>
        <v>0</v>
      </c>
      <c r="B84" s="101">
        <f>'Pfanne 5'!B12</f>
        <v>0</v>
      </c>
      <c r="C84" s="102" t="str">
        <f>'Pfanne 5'!C12</f>
        <v>Honig, nach Belieben</v>
      </c>
      <c r="D84" s="98">
        <f>'Pfanne 5'!D12</f>
        <v>0</v>
      </c>
      <c r="E84" s="103"/>
      <c r="G84" s="95"/>
      <c r="H84" s="95"/>
      <c r="I84" s="95"/>
      <c r="J84" s="95"/>
      <c r="K84" s="95"/>
      <c r="L84" s="95"/>
    </row>
    <row r="85" spans="1:12" s="93" customFormat="1" ht="14.25" customHeight="1" x14ac:dyDescent="0.2">
      <c r="A85" s="100">
        <f>SUM('Pfanne 5'!A13)</f>
        <v>0</v>
      </c>
      <c r="B85" s="101">
        <f>'Pfanne 5'!B13</f>
        <v>0</v>
      </c>
      <c r="C85" s="102">
        <f>'Pfanne 5'!C13</f>
        <v>0</v>
      </c>
      <c r="D85" s="98">
        <f>'Pfanne 5'!D13</f>
        <v>0</v>
      </c>
      <c r="E85" s="103"/>
      <c r="G85" s="95"/>
      <c r="H85" s="95"/>
      <c r="I85" s="95"/>
      <c r="J85" s="95"/>
      <c r="K85" s="95"/>
      <c r="L85" s="95"/>
    </row>
    <row r="86" spans="1:12" s="93" customFormat="1" ht="14.25" customHeight="1" x14ac:dyDescent="0.2">
      <c r="A86" s="100">
        <f>SUM('Pfanne 5'!A14)</f>
        <v>0</v>
      </c>
      <c r="B86" s="101">
        <f>'Pfanne 5'!B14</f>
        <v>0</v>
      </c>
      <c r="C86" s="102" t="str">
        <f>'Pfanne 5'!C14</f>
        <v xml:space="preserve">Vanille Glace </v>
      </c>
      <c r="D86" s="98">
        <f>'Pfanne 5'!D14</f>
        <v>0</v>
      </c>
      <c r="E86" s="103"/>
      <c r="G86" s="95"/>
      <c r="H86" s="95"/>
      <c r="I86" s="95"/>
      <c r="J86" s="95"/>
      <c r="K86" s="95"/>
      <c r="L86" s="95"/>
    </row>
    <row r="87" spans="1:12" s="93" customFormat="1" ht="14.25" customHeight="1" x14ac:dyDescent="0.2">
      <c r="A87" s="100">
        <f>SUM('Pfanne 5'!A15)</f>
        <v>0</v>
      </c>
      <c r="B87" s="101">
        <f>'Pfanne 5'!B15</f>
        <v>0</v>
      </c>
      <c r="C87" s="102">
        <f>'Pfanne 5'!C15</f>
        <v>0</v>
      </c>
      <c r="D87" s="98">
        <f>'Pfanne 5'!D15</f>
        <v>0</v>
      </c>
      <c r="E87" s="103"/>
      <c r="G87" s="95"/>
      <c r="H87" s="95"/>
      <c r="I87" s="95"/>
      <c r="J87" s="95"/>
      <c r="K87" s="95"/>
      <c r="L87" s="95"/>
    </row>
    <row r="88" spans="1:12" s="93" customFormat="1" ht="14.25" customHeight="1" x14ac:dyDescent="0.2">
      <c r="A88" s="100">
        <f>SUM('Pfanne 5'!A16)</f>
        <v>0</v>
      </c>
      <c r="B88" s="101">
        <f>'Pfanne 5'!B16</f>
        <v>0</v>
      </c>
      <c r="C88" s="102">
        <f>'Pfanne 5'!C16</f>
        <v>0</v>
      </c>
      <c r="D88" s="98">
        <f>'Pfanne 5'!D16</f>
        <v>0</v>
      </c>
      <c r="E88" s="103"/>
      <c r="G88" s="95"/>
      <c r="H88" s="95"/>
      <c r="I88" s="95"/>
      <c r="J88" s="95"/>
      <c r="K88" s="95"/>
      <c r="L88" s="95"/>
    </row>
    <row r="89" spans="1:12" s="93" customFormat="1" ht="14.25" customHeight="1" x14ac:dyDescent="0.2">
      <c r="A89" s="100">
        <f>SUM('Pfanne 5'!A17)</f>
        <v>0</v>
      </c>
      <c r="B89" s="101">
        <f>'Pfanne 5'!B17</f>
        <v>0</v>
      </c>
      <c r="C89" s="102">
        <f>'Pfanne 5'!C17</f>
        <v>0</v>
      </c>
      <c r="D89" s="98">
        <f>'Pfanne 5'!D17</f>
        <v>0</v>
      </c>
      <c r="E89" s="103"/>
      <c r="G89" s="95"/>
      <c r="H89" s="95"/>
      <c r="I89" s="95"/>
      <c r="J89" s="95"/>
      <c r="K89" s="95"/>
      <c r="L89" s="95"/>
    </row>
    <row r="90" spans="1:12" s="93" customFormat="1" ht="14.25" customHeight="1" x14ac:dyDescent="0.2">
      <c r="A90" s="100">
        <f>SUM('Pfanne 5'!A18)</f>
        <v>0</v>
      </c>
      <c r="B90" s="101">
        <f>'Pfanne 5'!B18</f>
        <v>0</v>
      </c>
      <c r="C90" s="102">
        <f>'Pfanne 5'!C18</f>
        <v>0</v>
      </c>
      <c r="D90" s="98">
        <f>'Pfanne 5'!D18</f>
        <v>0</v>
      </c>
      <c r="E90" s="103"/>
      <c r="G90" s="95"/>
      <c r="H90" s="95"/>
      <c r="I90" s="95"/>
      <c r="J90" s="95"/>
      <c r="K90" s="95"/>
      <c r="L90" s="95"/>
    </row>
    <row r="91" spans="1:12" s="93" customFormat="1" ht="14.25" customHeight="1" x14ac:dyDescent="0.2">
      <c r="A91" s="100">
        <f>SUM('Pfanne 5'!A19)</f>
        <v>0</v>
      </c>
      <c r="B91" s="101">
        <f>'Pfanne 5'!B19</f>
        <v>0</v>
      </c>
      <c r="C91" s="102">
        <f>'Pfanne 5'!C19</f>
        <v>0</v>
      </c>
      <c r="D91" s="98">
        <f>'Pfanne 5'!D19</f>
        <v>0</v>
      </c>
      <c r="E91" s="103"/>
      <c r="G91" s="95"/>
      <c r="H91" s="95"/>
      <c r="I91" s="95"/>
      <c r="J91" s="95"/>
      <c r="K91" s="95"/>
      <c r="L91" s="95"/>
    </row>
    <row r="92" spans="1:12" s="93" customFormat="1" ht="14.25" customHeight="1" x14ac:dyDescent="0.2">
      <c r="A92" s="100">
        <f>SUM('Pfanne 5'!A20)</f>
        <v>0</v>
      </c>
      <c r="B92" s="104">
        <f>'Pfanne 5'!B20</f>
        <v>0</v>
      </c>
      <c r="C92" s="102">
        <f>'Pfanne 5'!C20</f>
        <v>0</v>
      </c>
      <c r="D92" s="98">
        <f>'Pfanne 5'!D20</f>
        <v>0</v>
      </c>
      <c r="E92" s="105"/>
      <c r="G92" s="95"/>
      <c r="H92" s="95"/>
      <c r="I92" s="95"/>
      <c r="J92" s="95"/>
      <c r="K92" s="95"/>
      <c r="L92" s="95"/>
    </row>
    <row r="93" spans="1:12" s="93" customFormat="1" ht="14.25" customHeight="1" x14ac:dyDescent="0.2">
      <c r="A93" s="88">
        <f>Dessert!A2</f>
        <v>0</v>
      </c>
      <c r="B93" s="89"/>
      <c r="C93" s="90"/>
      <c r="D93" s="91" t="s">
        <v>8</v>
      </c>
      <c r="E93" s="92"/>
    </row>
    <row r="94" spans="1:12" s="93" customFormat="1" ht="14.25" customHeight="1" x14ac:dyDescent="0.2">
      <c r="A94" s="100" t="e">
        <f>SUM(Dessert!A4)</f>
        <v>#DIV/0!</v>
      </c>
      <c r="B94" s="101">
        <f>Dessert!B4</f>
        <v>0</v>
      </c>
      <c r="C94" s="102">
        <f>Dessert!C4</f>
        <v>0</v>
      </c>
      <c r="D94" s="98">
        <f>Dessert!D4</f>
        <v>0</v>
      </c>
      <c r="E94" s="103"/>
      <c r="G94" s="95"/>
      <c r="H94" s="95"/>
      <c r="I94" s="95"/>
      <c r="J94" s="95"/>
      <c r="K94" s="95"/>
      <c r="L94" s="95"/>
    </row>
    <row r="95" spans="1:12" s="93" customFormat="1" ht="14.25" customHeight="1" x14ac:dyDescent="0.2">
      <c r="A95" s="100" t="e">
        <f>SUM(Dessert!A5)</f>
        <v>#DIV/0!</v>
      </c>
      <c r="B95" s="101">
        <f>Dessert!B5</f>
        <v>0</v>
      </c>
      <c r="C95" s="102">
        <f>Dessert!C5</f>
        <v>0</v>
      </c>
      <c r="D95" s="98">
        <f>Dessert!D5</f>
        <v>0</v>
      </c>
      <c r="E95" s="103"/>
      <c r="G95" s="95"/>
      <c r="H95" s="95"/>
      <c r="I95" s="95"/>
      <c r="J95" s="95"/>
      <c r="K95" s="95"/>
      <c r="L95" s="95"/>
    </row>
    <row r="96" spans="1:12" s="93" customFormat="1" ht="14.25" customHeight="1" x14ac:dyDescent="0.2">
      <c r="A96" s="100" t="e">
        <f>SUM(Dessert!A6)</f>
        <v>#DIV/0!</v>
      </c>
      <c r="B96" s="101">
        <f>Dessert!B6</f>
        <v>0</v>
      </c>
      <c r="C96" s="102">
        <f>Dessert!C6</f>
        <v>0</v>
      </c>
      <c r="D96" s="98">
        <f>Dessert!D6</f>
        <v>0</v>
      </c>
      <c r="E96" s="103"/>
      <c r="G96" s="95"/>
      <c r="H96" s="95"/>
      <c r="I96" s="95"/>
      <c r="J96" s="95"/>
      <c r="K96" s="95"/>
      <c r="L96" s="95"/>
    </row>
    <row r="97" spans="1:12" s="93" customFormat="1" ht="14.25" customHeight="1" x14ac:dyDescent="0.2">
      <c r="A97" s="100" t="e">
        <f>SUM(Dessert!A7)</f>
        <v>#DIV/0!</v>
      </c>
      <c r="B97" s="101">
        <f>Dessert!B7</f>
        <v>0</v>
      </c>
      <c r="C97" s="102">
        <f>Dessert!C7</f>
        <v>0</v>
      </c>
      <c r="D97" s="98">
        <f>Dessert!D7</f>
        <v>0</v>
      </c>
      <c r="E97" s="103"/>
      <c r="G97" s="95"/>
      <c r="H97" s="95"/>
      <c r="I97" s="95"/>
      <c r="J97" s="95"/>
      <c r="K97" s="95"/>
      <c r="L97" s="95"/>
    </row>
    <row r="98" spans="1:12" s="93" customFormat="1" ht="14.25" customHeight="1" x14ac:dyDescent="0.2">
      <c r="A98" s="100" t="e">
        <f>SUM(Dessert!A8)</f>
        <v>#DIV/0!</v>
      </c>
      <c r="B98" s="101">
        <f>Dessert!B8</f>
        <v>0</v>
      </c>
      <c r="C98" s="102">
        <f>Dessert!C8</f>
        <v>0</v>
      </c>
      <c r="D98" s="98">
        <f>Dessert!D8</f>
        <v>0</v>
      </c>
      <c r="E98" s="103"/>
      <c r="G98" s="95"/>
      <c r="H98" s="95"/>
      <c r="I98" s="95"/>
      <c r="J98" s="95"/>
      <c r="K98" s="95"/>
      <c r="L98" s="95"/>
    </row>
    <row r="99" spans="1:12" s="93" customFormat="1" ht="14.25" customHeight="1" x14ac:dyDescent="0.2">
      <c r="A99" s="100" t="e">
        <f>SUM(Dessert!A9)</f>
        <v>#DIV/0!</v>
      </c>
      <c r="B99" s="101">
        <f>Dessert!B9</f>
        <v>0</v>
      </c>
      <c r="C99" s="102">
        <f>Dessert!C9</f>
        <v>0</v>
      </c>
      <c r="D99" s="98">
        <f>Dessert!D9</f>
        <v>0</v>
      </c>
      <c r="E99" s="103"/>
      <c r="G99" s="95"/>
      <c r="H99" s="95"/>
      <c r="I99" s="95"/>
      <c r="J99" s="95"/>
      <c r="K99" s="95"/>
      <c r="L99" s="95"/>
    </row>
    <row r="100" spans="1:12" s="93" customFormat="1" ht="14.25" customHeight="1" x14ac:dyDescent="0.2">
      <c r="A100" s="100" t="e">
        <f>SUM(Dessert!A10)</f>
        <v>#DIV/0!</v>
      </c>
      <c r="B100" s="101">
        <f>Dessert!B10</f>
        <v>0</v>
      </c>
      <c r="C100" s="102">
        <f>Dessert!C10</f>
        <v>0</v>
      </c>
      <c r="D100" s="98">
        <f>Dessert!D10</f>
        <v>0</v>
      </c>
      <c r="E100" s="103"/>
      <c r="G100" s="95"/>
      <c r="H100" s="95"/>
      <c r="I100" s="95"/>
      <c r="J100" s="95"/>
      <c r="K100" s="95"/>
      <c r="L100" s="95"/>
    </row>
    <row r="101" spans="1:12" s="93" customFormat="1" ht="14.25" customHeight="1" x14ac:dyDescent="0.2">
      <c r="A101" s="100" t="e">
        <f>SUM(Dessert!A11)</f>
        <v>#DIV/0!</v>
      </c>
      <c r="B101" s="101">
        <f>Dessert!B11</f>
        <v>0</v>
      </c>
      <c r="C101" s="102">
        <f>Dessert!C11</f>
        <v>0</v>
      </c>
      <c r="D101" s="98">
        <f>Dessert!D11</f>
        <v>0</v>
      </c>
      <c r="E101" s="103"/>
      <c r="G101" s="95"/>
      <c r="H101" s="95"/>
      <c r="I101" s="95"/>
      <c r="J101" s="95"/>
      <c r="K101" s="95"/>
      <c r="L101" s="95"/>
    </row>
    <row r="102" spans="1:12" s="93" customFormat="1" ht="14.25" customHeight="1" x14ac:dyDescent="0.2">
      <c r="A102" s="100" t="e">
        <f>SUM(Dessert!A12)</f>
        <v>#DIV/0!</v>
      </c>
      <c r="B102" s="101">
        <f>Dessert!B12</f>
        <v>0</v>
      </c>
      <c r="C102" s="102">
        <f>Dessert!C12</f>
        <v>0</v>
      </c>
      <c r="D102" s="98">
        <f>Dessert!D12</f>
        <v>0</v>
      </c>
      <c r="E102" s="103"/>
      <c r="G102" s="95"/>
      <c r="H102" s="95"/>
      <c r="I102" s="95"/>
      <c r="J102" s="95"/>
      <c r="K102" s="95"/>
      <c r="L102" s="95"/>
    </row>
    <row r="103" spans="1:12" s="93" customFormat="1" ht="14.25" customHeight="1" x14ac:dyDescent="0.2">
      <c r="A103" s="100" t="e">
        <f>SUM(Dessert!A13)</f>
        <v>#DIV/0!</v>
      </c>
      <c r="B103" s="101">
        <f>Dessert!B13</f>
        <v>0</v>
      </c>
      <c r="C103" s="102">
        <f>Dessert!C13</f>
        <v>0</v>
      </c>
      <c r="D103" s="98">
        <f>Dessert!D13</f>
        <v>0</v>
      </c>
      <c r="E103" s="103"/>
      <c r="G103" s="95"/>
      <c r="H103" s="95"/>
      <c r="I103" s="95"/>
      <c r="J103" s="95"/>
      <c r="K103" s="95"/>
      <c r="L103" s="95"/>
    </row>
    <row r="104" spans="1:12" s="93" customFormat="1" ht="14.25" customHeight="1" x14ac:dyDescent="0.2">
      <c r="A104" s="100" t="e">
        <f>SUM(Dessert!A14)</f>
        <v>#DIV/0!</v>
      </c>
      <c r="B104" s="101">
        <f>Dessert!B14</f>
        <v>0</v>
      </c>
      <c r="C104" s="102">
        <f>Dessert!C14</f>
        <v>0</v>
      </c>
      <c r="D104" s="98">
        <f>Dessert!D14</f>
        <v>0</v>
      </c>
      <c r="E104" s="103"/>
      <c r="G104" s="95"/>
      <c r="H104" s="95"/>
      <c r="I104" s="95"/>
      <c r="J104" s="95"/>
      <c r="K104" s="95"/>
      <c r="L104" s="95"/>
    </row>
    <row r="105" spans="1:12" s="93" customFormat="1" ht="14.25" customHeight="1" x14ac:dyDescent="0.2">
      <c r="A105" s="100" t="e">
        <f>SUM(Dessert!A15)</f>
        <v>#DIV/0!</v>
      </c>
      <c r="B105" s="101">
        <f>Dessert!B15</f>
        <v>0</v>
      </c>
      <c r="C105" s="102">
        <f>Dessert!C15</f>
        <v>0</v>
      </c>
      <c r="D105" s="98">
        <f>Dessert!D15</f>
        <v>0</v>
      </c>
      <c r="E105" s="103"/>
      <c r="G105" s="95"/>
      <c r="H105" s="95"/>
      <c r="I105" s="95"/>
      <c r="J105" s="95"/>
      <c r="K105" s="95"/>
      <c r="L105" s="95"/>
    </row>
    <row r="106" spans="1:12" s="93" customFormat="1" ht="14.25" customHeight="1" x14ac:dyDescent="0.2">
      <c r="A106" s="100" t="e">
        <f>SUM(Dessert!A16)</f>
        <v>#DIV/0!</v>
      </c>
      <c r="B106" s="101">
        <f>Dessert!B16</f>
        <v>0</v>
      </c>
      <c r="C106" s="102">
        <f>Dessert!C16</f>
        <v>0</v>
      </c>
      <c r="D106" s="98">
        <f>Dessert!D16</f>
        <v>0</v>
      </c>
      <c r="E106" s="103"/>
      <c r="G106" s="95"/>
      <c r="H106" s="95"/>
      <c r="I106" s="95"/>
      <c r="J106" s="95"/>
      <c r="K106" s="95"/>
      <c r="L106" s="95"/>
    </row>
    <row r="107" spans="1:12" s="93" customFormat="1" ht="14.25" customHeight="1" x14ac:dyDescent="0.2">
      <c r="A107" s="100" t="e">
        <f>SUM(Dessert!A17)</f>
        <v>#DIV/0!</v>
      </c>
      <c r="B107" s="101">
        <f>Dessert!B17</f>
        <v>0</v>
      </c>
      <c r="C107" s="102">
        <f>Dessert!C17</f>
        <v>0</v>
      </c>
      <c r="D107" s="98">
        <f>Dessert!D17</f>
        <v>0</v>
      </c>
      <c r="E107" s="103"/>
      <c r="G107" s="95"/>
      <c r="H107" s="95"/>
      <c r="I107" s="95"/>
      <c r="J107" s="95"/>
      <c r="K107" s="95"/>
      <c r="L107" s="95"/>
    </row>
    <row r="108" spans="1:12" s="93" customFormat="1" ht="14.25" customHeight="1" x14ac:dyDescent="0.2">
      <c r="A108" s="100" t="e">
        <f>SUM(Dessert!A18)</f>
        <v>#DIV/0!</v>
      </c>
      <c r="B108" s="101">
        <f>Dessert!B18</f>
        <v>0</v>
      </c>
      <c r="C108" s="102">
        <f>Dessert!C18</f>
        <v>0</v>
      </c>
      <c r="D108" s="98">
        <f>Dessert!D18</f>
        <v>0</v>
      </c>
      <c r="E108" s="103"/>
      <c r="G108" s="95"/>
      <c r="H108" s="95"/>
      <c r="I108" s="95"/>
      <c r="J108" s="95"/>
      <c r="K108" s="95"/>
      <c r="L108" s="95"/>
    </row>
    <row r="109" spans="1:12" s="93" customFormat="1" ht="14.25" customHeight="1" x14ac:dyDescent="0.2">
      <c r="A109" s="100" t="e">
        <f>SUM(Dessert!A19)</f>
        <v>#DIV/0!</v>
      </c>
      <c r="B109" s="101">
        <f>Dessert!B19</f>
        <v>0</v>
      </c>
      <c r="C109" s="102">
        <f>Dessert!C19</f>
        <v>0</v>
      </c>
      <c r="D109" s="98">
        <f>Dessert!D19</f>
        <v>0</v>
      </c>
      <c r="E109" s="103"/>
      <c r="G109" s="95"/>
      <c r="H109" s="95"/>
      <c r="I109" s="95"/>
      <c r="J109" s="95"/>
      <c r="K109" s="95"/>
      <c r="L109" s="95"/>
    </row>
    <row r="110" spans="1:12" s="93" customFormat="1" ht="12.75" customHeight="1" x14ac:dyDescent="0.2">
      <c r="A110" s="107" t="e">
        <f>SUM(Dessert!A20)</f>
        <v>#DIV/0!</v>
      </c>
      <c r="B110" s="104">
        <f>Dessert!B20</f>
        <v>0</v>
      </c>
      <c r="C110" s="108">
        <f>Dessert!C20</f>
        <v>0</v>
      </c>
      <c r="D110" s="109">
        <f>Dessert!D20</f>
        <v>0</v>
      </c>
      <c r="E110" s="105"/>
      <c r="G110" s="95"/>
      <c r="H110" s="95"/>
      <c r="I110" s="95"/>
      <c r="J110" s="95"/>
      <c r="K110" s="95"/>
      <c r="L110" s="95"/>
    </row>
    <row r="111" spans="1:12" s="110" customFormat="1" x14ac:dyDescent="0.2">
      <c r="A111" s="118"/>
      <c r="B111" s="119"/>
      <c r="C111" s="120"/>
      <c r="D111" s="121"/>
      <c r="E111" s="122"/>
      <c r="G111" s="111"/>
      <c r="H111" s="111"/>
      <c r="I111" s="111"/>
      <c r="J111" s="111"/>
      <c r="K111" s="111"/>
      <c r="L111" s="111"/>
    </row>
    <row r="112" spans="1:12" s="93" customFormat="1" ht="14.25" customHeight="1" x14ac:dyDescent="0.2">
      <c r="A112" s="88">
        <f>Diverses!A2</f>
        <v>0</v>
      </c>
      <c r="B112" s="89"/>
      <c r="C112" s="90"/>
      <c r="D112" s="91"/>
      <c r="E112" s="92"/>
    </row>
    <row r="113" spans="1:12" s="93" customFormat="1" ht="14.25" customHeight="1" x14ac:dyDescent="0.2">
      <c r="A113" s="100">
        <f>SUM(Diverses!A4)</f>
        <v>0</v>
      </c>
      <c r="B113" s="101">
        <f>Diverses!B4</f>
        <v>0</v>
      </c>
      <c r="C113" s="102">
        <f>Diverses!C4</f>
        <v>0</v>
      </c>
      <c r="D113" s="98">
        <f>Diverses!D4</f>
        <v>0</v>
      </c>
      <c r="E113" s="103"/>
      <c r="G113" s="95"/>
      <c r="H113" s="95"/>
      <c r="I113" s="95"/>
      <c r="J113" s="95"/>
      <c r="K113" s="95"/>
      <c r="L113" s="95"/>
    </row>
    <row r="114" spans="1:12" s="93" customFormat="1" ht="14.25" customHeight="1" x14ac:dyDescent="0.2">
      <c r="A114" s="100">
        <f>SUM(Diverses!A5)</f>
        <v>0</v>
      </c>
      <c r="B114" s="101">
        <f>Diverses!B5</f>
        <v>0</v>
      </c>
      <c r="C114" s="102">
        <f>Diverses!C5</f>
        <v>0</v>
      </c>
      <c r="D114" s="106">
        <f>Diverses!D5</f>
        <v>0</v>
      </c>
      <c r="E114" s="103"/>
      <c r="G114" s="95"/>
      <c r="H114" s="95"/>
      <c r="I114" s="95"/>
      <c r="J114" s="95"/>
      <c r="K114" s="95"/>
      <c r="L114" s="95"/>
    </row>
    <row r="115" spans="1:12" s="93" customFormat="1" ht="14.25" customHeight="1" x14ac:dyDescent="0.2">
      <c r="A115" s="100">
        <f>SUM(Diverses!A6)</f>
        <v>0</v>
      </c>
      <c r="B115" s="101">
        <f>Diverses!B6</f>
        <v>0</v>
      </c>
      <c r="C115" s="102">
        <f>Diverses!C6</f>
        <v>0</v>
      </c>
      <c r="D115" s="106">
        <f>Diverses!D6</f>
        <v>0</v>
      </c>
      <c r="E115" s="103"/>
      <c r="G115" s="95"/>
      <c r="H115" s="95"/>
      <c r="I115" s="95"/>
      <c r="J115" s="95"/>
      <c r="K115" s="95"/>
      <c r="L115" s="95"/>
    </row>
    <row r="116" spans="1:12" s="93" customFormat="1" ht="14.25" customHeight="1" x14ac:dyDescent="0.2">
      <c r="A116" s="100">
        <f>SUM(Diverses!A7)</f>
        <v>0</v>
      </c>
      <c r="B116" s="101">
        <f>Diverses!B7</f>
        <v>0</v>
      </c>
      <c r="C116" s="102">
        <f>Diverses!C7</f>
        <v>0</v>
      </c>
      <c r="D116" s="106">
        <f>Diverses!D7</f>
        <v>0</v>
      </c>
      <c r="E116" s="103"/>
      <c r="G116" s="95"/>
      <c r="H116" s="95"/>
      <c r="I116" s="95"/>
      <c r="J116" s="95"/>
      <c r="K116" s="95"/>
      <c r="L116" s="95"/>
    </row>
    <row r="117" spans="1:12" s="93" customFormat="1" ht="14.25" customHeight="1" x14ac:dyDescent="0.2">
      <c r="A117" s="100">
        <f>SUM(Diverses!A8)</f>
        <v>0</v>
      </c>
      <c r="B117" s="101">
        <f>Diverses!B8</f>
        <v>0</v>
      </c>
      <c r="C117" s="102">
        <f>Diverses!C8</f>
        <v>0</v>
      </c>
      <c r="D117" s="106">
        <f>Diverses!D8</f>
        <v>0</v>
      </c>
      <c r="E117" s="103"/>
      <c r="G117" s="95"/>
      <c r="H117" s="95"/>
      <c r="I117" s="95"/>
      <c r="J117" s="95"/>
      <c r="K117" s="95"/>
      <c r="L117" s="95"/>
    </row>
    <row r="118" spans="1:12" s="93" customFormat="1" ht="14.25" customHeight="1" x14ac:dyDescent="0.2">
      <c r="A118" s="100">
        <f>SUM(Diverses!A9)</f>
        <v>0</v>
      </c>
      <c r="B118" s="101">
        <f>Diverses!B9</f>
        <v>0</v>
      </c>
      <c r="C118" s="102">
        <f>Diverses!C9</f>
        <v>0</v>
      </c>
      <c r="D118" s="106">
        <f>Diverses!D9</f>
        <v>0</v>
      </c>
      <c r="E118" s="103"/>
      <c r="G118" s="95"/>
      <c r="H118" s="95"/>
      <c r="I118" s="95"/>
      <c r="J118" s="95"/>
      <c r="K118" s="95"/>
      <c r="L118" s="95"/>
    </row>
    <row r="119" spans="1:12" s="93" customFormat="1" ht="14.25" customHeight="1" x14ac:dyDescent="0.2">
      <c r="A119" s="100">
        <f>SUM(Diverses!A10)</f>
        <v>0</v>
      </c>
      <c r="B119" s="101">
        <f>Diverses!B10</f>
        <v>0</v>
      </c>
      <c r="C119" s="102">
        <f>Diverses!C10</f>
        <v>0</v>
      </c>
      <c r="D119" s="106">
        <f>Diverses!D10</f>
        <v>0</v>
      </c>
      <c r="E119" s="103"/>
      <c r="G119" s="95"/>
      <c r="H119" s="95"/>
      <c r="I119" s="95"/>
      <c r="J119" s="95"/>
      <c r="K119" s="95"/>
      <c r="L119" s="95"/>
    </row>
    <row r="120" spans="1:12" s="93" customFormat="1" ht="14.25" customHeight="1" x14ac:dyDescent="0.2">
      <c r="A120" s="100">
        <f>SUM(Diverses!A11)</f>
        <v>0</v>
      </c>
      <c r="B120" s="101">
        <f>Diverses!B11</f>
        <v>0</v>
      </c>
      <c r="C120" s="102">
        <f>Diverses!C11</f>
        <v>0</v>
      </c>
      <c r="D120" s="106">
        <f>Diverses!D11</f>
        <v>0</v>
      </c>
      <c r="E120" s="103"/>
      <c r="G120" s="95"/>
      <c r="H120" s="95"/>
      <c r="I120" s="95"/>
      <c r="J120" s="95"/>
      <c r="K120" s="95"/>
      <c r="L120" s="95"/>
    </row>
    <row r="121" spans="1:12" s="93" customFormat="1" ht="14.25" customHeight="1" x14ac:dyDescent="0.2">
      <c r="A121" s="100">
        <f>SUM(Diverses!A12)</f>
        <v>0</v>
      </c>
      <c r="B121" s="101">
        <f>Diverses!B12</f>
        <v>0</v>
      </c>
      <c r="C121" s="102">
        <f>Diverses!C12</f>
        <v>0</v>
      </c>
      <c r="D121" s="106">
        <f>Diverses!D12</f>
        <v>0</v>
      </c>
      <c r="E121" s="103"/>
      <c r="G121" s="95"/>
      <c r="H121" s="95"/>
      <c r="I121" s="95"/>
      <c r="J121" s="95"/>
      <c r="K121" s="95"/>
      <c r="L121" s="95"/>
    </row>
    <row r="122" spans="1:12" s="93" customFormat="1" ht="14.25" customHeight="1" x14ac:dyDescent="0.2">
      <c r="A122" s="100">
        <f>SUM(Diverses!A13)</f>
        <v>0</v>
      </c>
      <c r="B122" s="101">
        <f>Diverses!B13</f>
        <v>0</v>
      </c>
      <c r="C122" s="102">
        <f>Diverses!C13</f>
        <v>0</v>
      </c>
      <c r="D122" s="106">
        <f>Diverses!D13</f>
        <v>0</v>
      </c>
      <c r="E122" s="103"/>
      <c r="G122" s="95"/>
      <c r="H122" s="95"/>
      <c r="I122" s="95"/>
      <c r="J122" s="95"/>
      <c r="K122" s="95"/>
      <c r="L122" s="95"/>
    </row>
    <row r="123" spans="1:12" s="93" customFormat="1" ht="14.25" customHeight="1" x14ac:dyDescent="0.2">
      <c r="A123" s="100">
        <f>SUM(Diverses!A14)</f>
        <v>0</v>
      </c>
      <c r="B123" s="101">
        <f>Diverses!B14</f>
        <v>0</v>
      </c>
      <c r="C123" s="102">
        <f>Diverses!C14</f>
        <v>0</v>
      </c>
      <c r="D123" s="106">
        <f>Diverses!D14</f>
        <v>0</v>
      </c>
      <c r="E123" s="103"/>
      <c r="G123" s="95"/>
      <c r="H123" s="95"/>
      <c r="I123" s="95"/>
      <c r="J123" s="95"/>
      <c r="K123" s="95"/>
      <c r="L123" s="95"/>
    </row>
    <row r="124" spans="1:12" s="93" customFormat="1" ht="14.25" customHeight="1" x14ac:dyDescent="0.2">
      <c r="A124" s="100">
        <f>SUM(Diverses!A15)</f>
        <v>0</v>
      </c>
      <c r="B124" s="101">
        <f>Diverses!B15</f>
        <v>0</v>
      </c>
      <c r="C124" s="102">
        <f>Diverses!C15</f>
        <v>0</v>
      </c>
      <c r="D124" s="106">
        <f>Diverses!D15</f>
        <v>0</v>
      </c>
      <c r="E124" s="103"/>
      <c r="G124" s="95"/>
      <c r="H124" s="95"/>
      <c r="I124" s="95"/>
      <c r="J124" s="95"/>
      <c r="K124" s="95"/>
      <c r="L124" s="95"/>
    </row>
    <row r="125" spans="1:12" s="93" customFormat="1" ht="14.25" customHeight="1" x14ac:dyDescent="0.2">
      <c r="A125" s="100">
        <f>SUM(Diverses!A16)</f>
        <v>0</v>
      </c>
      <c r="B125" s="101">
        <f>Diverses!B16</f>
        <v>0</v>
      </c>
      <c r="C125" s="102">
        <f>Diverses!C16</f>
        <v>0</v>
      </c>
      <c r="D125" s="106">
        <f>Diverses!D16</f>
        <v>0</v>
      </c>
      <c r="E125" s="103"/>
      <c r="G125" s="95"/>
      <c r="H125" s="95"/>
      <c r="I125" s="95"/>
      <c r="J125" s="95"/>
      <c r="K125" s="95"/>
      <c r="L125" s="95"/>
    </row>
    <row r="126" spans="1:12" s="93" customFormat="1" ht="14.25" customHeight="1" x14ac:dyDescent="0.2">
      <c r="A126" s="100">
        <f>SUM(Diverses!A17)</f>
        <v>0</v>
      </c>
      <c r="B126" s="101">
        <f>Diverses!B17</f>
        <v>0</v>
      </c>
      <c r="C126" s="102">
        <f>Diverses!C17</f>
        <v>0</v>
      </c>
      <c r="D126" s="106">
        <f>Diverses!D17</f>
        <v>0</v>
      </c>
      <c r="E126" s="103"/>
      <c r="G126" s="95"/>
      <c r="H126" s="95"/>
      <c r="I126" s="95"/>
      <c r="J126" s="95"/>
      <c r="K126" s="95"/>
      <c r="L126" s="95"/>
    </row>
    <row r="127" spans="1:12" s="93" customFormat="1" ht="14.25" customHeight="1" x14ac:dyDescent="0.2">
      <c r="A127" s="100">
        <f>SUM(Diverses!A18)</f>
        <v>0</v>
      </c>
      <c r="B127" s="101">
        <f>Diverses!B18</f>
        <v>0</v>
      </c>
      <c r="C127" s="102">
        <f>Diverses!C18</f>
        <v>0</v>
      </c>
      <c r="D127" s="106">
        <f>Diverses!D18</f>
        <v>0</v>
      </c>
      <c r="E127" s="103"/>
      <c r="G127" s="95"/>
      <c r="H127" s="95"/>
      <c r="I127" s="95"/>
      <c r="J127" s="95"/>
      <c r="K127" s="95"/>
      <c r="L127" s="95"/>
    </row>
    <row r="128" spans="1:12" s="93" customFormat="1" ht="14.25" customHeight="1" x14ac:dyDescent="0.2">
      <c r="A128" s="100">
        <f>SUM(Diverses!A19)</f>
        <v>0</v>
      </c>
      <c r="B128" s="101">
        <f>Diverses!B19</f>
        <v>0</v>
      </c>
      <c r="C128" s="102">
        <f>Diverses!C19</f>
        <v>0</v>
      </c>
      <c r="D128" s="106">
        <f>Diverses!D19</f>
        <v>0</v>
      </c>
      <c r="E128" s="103"/>
      <c r="G128" s="95"/>
      <c r="H128" s="95"/>
      <c r="I128" s="95"/>
      <c r="J128" s="95"/>
      <c r="K128" s="95"/>
      <c r="L128" s="95"/>
    </row>
    <row r="129" spans="1:12" s="93" customFormat="1" ht="14.25" customHeight="1" x14ac:dyDescent="0.2">
      <c r="A129" s="107">
        <f>SUM(Diverses!A20)</f>
        <v>0</v>
      </c>
      <c r="B129" s="104">
        <f>Diverses!B20</f>
        <v>0</v>
      </c>
      <c r="C129" s="108">
        <f>Diverses!C20</f>
        <v>0</v>
      </c>
      <c r="D129" s="109">
        <f>Diverses!D20</f>
        <v>0</v>
      </c>
      <c r="E129" s="105"/>
      <c r="G129" s="95"/>
      <c r="H129" s="95"/>
      <c r="I129" s="95"/>
      <c r="J129" s="95"/>
      <c r="K129" s="95"/>
      <c r="L129" s="95"/>
    </row>
    <row r="130" spans="1:12" ht="26.25" customHeight="1" x14ac:dyDescent="0.2">
      <c r="A130" s="76">
        <f>SUM(Dessert!A22)</f>
        <v>0</v>
      </c>
      <c r="B130" s="77">
        <f>Dessert!B24</f>
        <v>0</v>
      </c>
      <c r="C130" s="78">
        <f>Dessert!C24</f>
        <v>0</v>
      </c>
      <c r="D130" s="78"/>
      <c r="E130" s="79"/>
    </row>
    <row r="131" spans="1:12" ht="26.25" customHeight="1" x14ac:dyDescent="0.2">
      <c r="A131" s="80"/>
      <c r="B131" s="81"/>
      <c r="C131" s="82"/>
      <c r="D131" s="82"/>
      <c r="E131" s="83"/>
    </row>
    <row r="132" spans="1:12" ht="26.25" customHeight="1" x14ac:dyDescent="0.2">
      <c r="A132" s="80"/>
      <c r="B132" s="81"/>
      <c r="C132" s="82"/>
      <c r="D132" s="82"/>
      <c r="E132" s="83"/>
    </row>
    <row r="133" spans="1:12" ht="26.25" customHeight="1" x14ac:dyDescent="0.2">
      <c r="A133" s="80"/>
      <c r="B133" s="81"/>
      <c r="C133" s="82"/>
      <c r="D133" s="82"/>
      <c r="E133" s="83"/>
    </row>
    <row r="134" spans="1:12" ht="26.25" customHeight="1" x14ac:dyDescent="0.2">
      <c r="A134" s="80"/>
      <c r="B134" s="81"/>
      <c r="C134" s="82"/>
      <c r="D134" s="82"/>
      <c r="E134" s="83"/>
    </row>
    <row r="135" spans="1:12" ht="26.25" customHeight="1" x14ac:dyDescent="0.2">
      <c r="A135" s="80"/>
      <c r="B135" s="81"/>
      <c r="C135" s="82"/>
      <c r="D135" s="82"/>
      <c r="E135" s="83"/>
    </row>
    <row r="136" spans="1:12" ht="26.25" customHeight="1" x14ac:dyDescent="0.2">
      <c r="A136" s="80"/>
      <c r="B136" s="81"/>
      <c r="C136" s="82"/>
      <c r="D136" s="82"/>
      <c r="E136" s="83"/>
    </row>
    <row r="137" spans="1:12" ht="26.25" customHeight="1" x14ac:dyDescent="0.2">
      <c r="A137" s="80"/>
      <c r="B137" s="81"/>
      <c r="C137" s="82"/>
      <c r="D137" s="82"/>
      <c r="E137" s="83"/>
    </row>
    <row r="138" spans="1:12" ht="26.25" customHeight="1" x14ac:dyDescent="0.2">
      <c r="A138" s="80"/>
      <c r="B138" s="81"/>
      <c r="C138" s="82"/>
      <c r="D138" s="82"/>
      <c r="E138" s="83"/>
    </row>
    <row r="139" spans="1:12" ht="26.25" customHeight="1" x14ac:dyDescent="0.2">
      <c r="A139" s="80"/>
      <c r="B139" s="81"/>
      <c r="C139" s="82"/>
      <c r="D139" s="82"/>
      <c r="E139" s="83"/>
    </row>
    <row r="140" spans="1:12" ht="26.25" customHeight="1" x14ac:dyDescent="0.2">
      <c r="A140" s="80"/>
      <c r="B140" s="81"/>
      <c r="C140" s="82"/>
      <c r="D140" s="82"/>
      <c r="E140" s="83"/>
    </row>
    <row r="141" spans="1:12" ht="26.25" customHeight="1" x14ac:dyDescent="0.2">
      <c r="A141" s="80"/>
      <c r="B141" s="81"/>
      <c r="C141" s="82"/>
      <c r="D141" s="82"/>
      <c r="E141" s="83"/>
    </row>
    <row r="142" spans="1:12" ht="26.25" customHeight="1" x14ac:dyDescent="0.2">
      <c r="A142" s="80"/>
      <c r="B142" s="81"/>
      <c r="C142" s="82"/>
      <c r="D142" s="82"/>
      <c r="E142" s="83"/>
    </row>
    <row r="143" spans="1:12" ht="26.25" customHeight="1" x14ac:dyDescent="0.2">
      <c r="A143" s="80"/>
      <c r="B143" s="81"/>
      <c r="C143" s="82"/>
      <c r="D143" s="82"/>
      <c r="E143" s="83"/>
    </row>
    <row r="144" spans="1:12" ht="26.25" customHeight="1" x14ac:dyDescent="0.2">
      <c r="A144" s="80"/>
      <c r="B144" s="81"/>
      <c r="C144" s="82"/>
      <c r="D144" s="82"/>
      <c r="E144" s="83"/>
    </row>
    <row r="145" spans="1:5" ht="26.25" customHeight="1" x14ac:dyDescent="0.2">
      <c r="A145" s="80" t="e">
        <f>SUM(Dessert!#REF!)</f>
        <v>#REF!</v>
      </c>
      <c r="B145" s="81" t="e">
        <f>Dessert!#REF!</f>
        <v>#REF!</v>
      </c>
      <c r="C145" s="82" t="e">
        <f>Dessert!#REF!</f>
        <v>#REF!</v>
      </c>
      <c r="D145" s="82"/>
      <c r="E145" s="83"/>
    </row>
    <row r="146" spans="1:5" ht="26.25" customHeight="1" x14ac:dyDescent="0.2">
      <c r="A146" s="80">
        <f>SUM(Dessert!A25)</f>
        <v>0</v>
      </c>
      <c r="B146" s="81">
        <f>Dessert!B25</f>
        <v>0</v>
      </c>
      <c r="C146" s="82">
        <f>Dessert!C25</f>
        <v>0</v>
      </c>
      <c r="D146" s="82"/>
      <c r="E146" s="83"/>
    </row>
    <row r="147" spans="1:5" ht="26.25" customHeight="1" x14ac:dyDescent="0.2">
      <c r="A147" s="80">
        <f>SUM(Dessert!A26)</f>
        <v>0</v>
      </c>
      <c r="B147" s="81">
        <f>Dessert!B26</f>
        <v>0</v>
      </c>
      <c r="C147" s="82">
        <f>Dessert!C26</f>
        <v>0</v>
      </c>
      <c r="D147" s="82"/>
      <c r="E147" s="83"/>
    </row>
    <row r="148" spans="1:5" ht="26.25" customHeight="1" x14ac:dyDescent="0.2">
      <c r="A148" s="80">
        <f>SUM(Dessert!A27)</f>
        <v>0</v>
      </c>
      <c r="B148" s="81">
        <f>Dessert!B27</f>
        <v>0</v>
      </c>
      <c r="C148" s="82">
        <f>Dessert!C27</f>
        <v>0</v>
      </c>
      <c r="D148" s="82"/>
      <c r="E148" s="83"/>
    </row>
    <row r="149" spans="1:5" ht="26.25" customHeight="1" x14ac:dyDescent="0.2">
      <c r="A149" s="80">
        <f>SUM(Dessert!A28)</f>
        <v>0</v>
      </c>
      <c r="B149" s="81">
        <f>Dessert!B28</f>
        <v>0</v>
      </c>
      <c r="C149" s="82">
        <f>Dessert!C28</f>
        <v>0</v>
      </c>
      <c r="D149" s="82"/>
      <c r="E149" s="83"/>
    </row>
    <row r="150" spans="1:5" ht="26.25" customHeight="1" x14ac:dyDescent="0.2">
      <c r="A150" s="80">
        <f>SUM(Dessert!A29)</f>
        <v>0</v>
      </c>
      <c r="B150" s="81">
        <f>Dessert!B29</f>
        <v>0</v>
      </c>
      <c r="C150" s="82">
        <f>Dessert!C29</f>
        <v>0</v>
      </c>
      <c r="D150" s="82"/>
      <c r="E150" s="83"/>
    </row>
    <row r="151" spans="1:5" ht="26.25" customHeight="1" x14ac:dyDescent="0.2">
      <c r="A151" s="84"/>
      <c r="B151" s="85"/>
      <c r="C151" s="86"/>
      <c r="D151" s="86"/>
      <c r="E151" s="87"/>
    </row>
  </sheetData>
  <phoneticPr fontId="0" type="noConversion"/>
  <pageMargins left="0.58333333333333337" right="0.23" top="0.63937500000000003" bottom="0.32291666666666669" header="0.25" footer="0.19685039370078741"/>
  <pageSetup paperSize="9" scale="93" orientation="portrait" horizontalDpi="4294967293"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Pfanne 1</vt:lpstr>
      <vt:lpstr>Pfanne 2</vt:lpstr>
      <vt:lpstr>Pfanne 3</vt:lpstr>
      <vt:lpstr>Pfanne 4</vt:lpstr>
      <vt:lpstr>Pfanne 5</vt:lpstr>
      <vt:lpstr>Dessert</vt:lpstr>
      <vt:lpstr>Diverses</vt:lpstr>
      <vt:lpstr>Einkaufsliste</vt:lpstr>
      <vt:lpstr>Dessert!Druckbereich</vt:lpstr>
      <vt:lpstr>Diverses!Druckbereich</vt:lpstr>
      <vt:lpstr>Einkaufsliste!Druckbereich</vt:lpstr>
      <vt:lpstr>Menu!Druckbereich</vt:lpstr>
      <vt:lpstr>'Pfanne 1'!Druckbereich</vt:lpstr>
      <vt:lpstr>'Pfanne 2'!Druckbereich</vt:lpstr>
      <vt:lpstr>'Pfanne 3'!Druckbereich</vt:lpstr>
      <vt:lpstr>'Pfanne 4'!Druckbereich</vt:lpstr>
      <vt:lpstr>'Pfanne 5'!Druckbereich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2017-11-15T13:53:44Z</cp:lastPrinted>
  <dcterms:created xsi:type="dcterms:W3CDTF">1999-10-19T11:12:44Z</dcterms:created>
  <dcterms:modified xsi:type="dcterms:W3CDTF">2017-12-28T12:11:45Z</dcterms:modified>
</cp:coreProperties>
</file>